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5240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<sst xmlns="http://schemas.openxmlformats.org/spreadsheetml/2006/main" count="91" uniqueCount="87">
  <si>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</si>
  <si>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</si>
  <si>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</si>
  <si>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</si>
  <si>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</si>
  <si>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</si>
  <si>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</si>
  <si>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</si>
  <si>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</si>
  <si>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</si>
  <si>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</si>
  <si>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</si>
  <si>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</si>
  <si>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</si>
  <si>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</si>
  <si>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</si>
  <si>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</si>
  <si>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</si>
  <si>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</si>
  <si>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</si>
  <si>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</si>
  <si>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</si>
  <si>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</si>
  <si>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</si>
  <si>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</si>
  <si>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</si>
  <si>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</si>
  <si>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</si>
  <si>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</si>
  <si>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</si>
  <si>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</si>
  <si>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</si>
  <si>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</si>
  <si>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</si>
  <si>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</si>
  <si>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</si>
  <si>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</si>
  <si>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</si>
  <si>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</si>
  <si>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</si>
  <si>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</si>
  <si>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</si>
  <si>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</si>
  <si>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</si>
  <si>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</si>
  <si>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</si>
  <si>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</si>
  <si>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</si>
  <si>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</si>
  <si>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</si>
  <si>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</si>
  <si>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</si>
  <si>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</si>
  <si>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</si>
  <si>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</si>
  <si>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</si>
  <si>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</si>
  <si>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</si>
  <si>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</si>
  <si>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</si>
  <si>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</si>
  <si>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</si>
  <si>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</si>
  <si>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</si>
  <si>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</si>
  <si>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</si>
  <si>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</si>
  <si>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</si>
  <si>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</si>
  <si>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</si>
  <si>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</si>
  <si>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</si>
  <si>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</si>
  <si>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</si>
  <si>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</si>
  <si>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</si>
  <si>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</si>
  <si>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</si>
  <si>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</si>
  <si>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</si>
  <si>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</si>
  <si>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поддержку содействия трудовой адаптации и занятости молодежи</t>
  </si>
  <si>
    <t>2025 год</t>
  </si>
  <si>
    <t>2026 год</t>
  </si>
  <si>
    <t>Прогнозируемые поступления налоговых, неналоговых доходов и безвозмездных поступлений в бюджет муниципального образования Старопольское сельское поселение Сланцевского муниципального района Ленинградской области по кодам видов доходов на плановый период 2025 и 2026 годов</t>
  </si>
  <si>
    <t>от 20.12.2023 № 293-сд</t>
  </si>
  <si>
    <t>(в редакции решения от 27.03. 2024 № 304-сд)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</si>
</sst>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19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179" fontId="6" fillId="32" borderId="14" xfId="0" applyNumberFormat="1" applyFont="1" applyFill="1" applyBorder="1" applyAlignment="1">
      <alignment/>
    </xf>
    <xf numFmtId="179" fontId="6" fillId="32" borderId="17" xfId="0" applyNumberFormat="1" applyFont="1" applyFill="1" applyBorder="1" applyAlignment="1">
      <alignment/>
    </xf>
    <xf numFmtId="179" fontId="0" fillId="32" borderId="14" xfId="0" applyNumberFormat="1" applyFont="1" applyFill="1" applyBorder="1" applyAlignment="1">
      <alignment/>
    </xf>
    <xf numFmtId="179" fontId="0" fillId="32" borderId="17" xfId="0" applyNumberFormat="1" applyFont="1" applyFill="1" applyBorder="1" applyAlignment="1">
      <alignment/>
    </xf>
    <xf numFmtId="179" fontId="11" fillId="32" borderId="14" xfId="0" applyNumberFormat="1" applyFont="1" applyFill="1" applyBorder="1" applyAlignment="1">
      <alignment/>
    </xf>
    <xf numFmtId="179" fontId="11" fillId="32" borderId="17" xfId="0" applyNumberFormat="1" applyFont="1" applyFill="1" applyBorder="1" applyAlignment="1">
      <alignment/>
    </xf>
    <xf numFmtId="179" fontId="11" fillId="32" borderId="20" xfId="0" applyNumberFormat="1" applyFont="1" applyFill="1" applyBorder="1" applyAlignment="1">
      <alignment/>
    </xf>
    <xf numFmtId="179" fontId="11" fillId="32" borderId="21" xfId="0" applyNumberFormat="1" applyFont="1" applyFill="1" applyBorder="1" applyAlignment="1">
      <alignment/>
    </xf>
    <xf numFmtId="179" fontId="6" fillId="32" borderId="10" xfId="0" applyNumberFormat="1" applyFont="1" applyFill="1" applyBorder="1" applyAlignment="1">
      <alignment/>
    </xf>
    <xf numFmtId="179" fontId="6" fillId="32" borderId="18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2" customWidth="1"/>
    <col min="5" max="16384" width="9.125" style="7" customWidth="1"/>
  </cols>
  <sheetData>
    <row r="2" spans="3:4" ht="15">
      <c r="C2" s="1"/>
      <c r="D2" s="1" t="s">
        <v>70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5">
      <c r="C8" s="1"/>
      <c r="D8" s="1" t="s">
        <v>85</v>
      </c>
    </row>
    <row r="9" spans="3:4" ht="15">
      <c r="C9" s="1"/>
      <c r="D9" s="1" t="s">
        <v>86</v>
      </c>
    </row>
    <row r="10" spans="3:4" ht="18" customHeight="1">
      <c r="C10" s="1"/>
      <c r="D10" s="1"/>
    </row>
    <row r="12" spans="1:4" ht="52.5" customHeight="1">
      <c r="A12" s="70" t="s">
        <v>84</v>
      </c>
      <c r="B12" s="70"/>
      <c r="C12" s="70"/>
      <c r="D12" s="70"/>
    </row>
    <row r="13" spans="1:4" ht="18">
      <c r="A13" s="71"/>
      <c r="B13" s="71"/>
      <c r="C13" s="71"/>
      <c r="D13" s="71"/>
    </row>
    <row r="14" spans="1:4" ht="15" thickBot="1">
      <c r="A14" s="2"/>
      <c r="B14" s="2"/>
      <c r="C14" s="2"/>
      <c r="D14" s="2"/>
    </row>
    <row r="15" spans="1:4" s="3" customFormat="1" ht="12.75" customHeight="1">
      <c r="A15" s="72" t="s">
        <v>5</v>
      </c>
      <c r="B15" s="74" t="s">
        <v>6</v>
      </c>
      <c r="C15" s="76" t="s">
        <v>7</v>
      </c>
      <c r="D15" s="77"/>
    </row>
    <row r="16" spans="1:4" s="3" customFormat="1" ht="18" customHeight="1" thickBot="1">
      <c r="A16" s="73"/>
      <c r="B16" s="75"/>
      <c r="C16" s="4" t="s">
        <v>82</v>
      </c>
      <c r="D16" s="43" t="s">
        <v>83</v>
      </c>
    </row>
    <row r="17" spans="1:4" ht="18" customHeight="1">
      <c r="A17" s="5" t="s">
        <v>8</v>
      </c>
      <c r="B17" s="6" t="s">
        <v>9</v>
      </c>
      <c r="C17" s="54">
        <f>C18+C22+C24+C27+C29+C36+C38+C34+C40+C20+C41</f>
        <v>18897.100000000002</v>
      </c>
      <c r="D17" s="55">
        <f>D18+D22+D24+D27+D29+D36+D38+D34+D40+D20+D41</f>
        <v>19370.600000000002</v>
      </c>
    </row>
    <row r="18" spans="1:4" ht="16.5" customHeight="1">
      <c r="A18" s="8" t="s">
        <v>10</v>
      </c>
      <c r="B18" s="9" t="s">
        <v>11</v>
      </c>
      <c r="C18" s="56">
        <f>SUM(C19:C19)</f>
        <v>12744.5</v>
      </c>
      <c r="D18" s="57">
        <f>SUM(D19:D19)</f>
        <v>13150.2</v>
      </c>
    </row>
    <row r="19" spans="1:4" ht="12.75">
      <c r="A19" s="10" t="s">
        <v>12</v>
      </c>
      <c r="B19" s="11" t="s">
        <v>13</v>
      </c>
      <c r="C19" s="44">
        <v>12744.5</v>
      </c>
      <c r="D19" s="41">
        <v>13150.2</v>
      </c>
    </row>
    <row r="20" spans="1:4" ht="25.5">
      <c r="A20" s="12" t="s">
        <v>14</v>
      </c>
      <c r="B20" s="13" t="s">
        <v>15</v>
      </c>
      <c r="C20" s="56">
        <f>C21</f>
        <v>3649.8</v>
      </c>
      <c r="D20" s="57">
        <f>D21</f>
        <v>3686.3</v>
      </c>
    </row>
    <row r="21" spans="1:4" ht="24.75" customHeight="1">
      <c r="A21" s="10" t="s">
        <v>16</v>
      </c>
      <c r="B21" s="11" t="s">
        <v>17</v>
      </c>
      <c r="C21" s="44">
        <v>3649.8</v>
      </c>
      <c r="D21" s="41">
        <v>3686.3</v>
      </c>
    </row>
    <row r="22" spans="1:4" ht="16.5" customHeight="1">
      <c r="A22" s="8" t="s">
        <v>18</v>
      </c>
      <c r="B22" s="9" t="s">
        <v>19</v>
      </c>
      <c r="C22" s="56">
        <f>SUM(C23:C23)</f>
        <v>5</v>
      </c>
      <c r="D22" s="57">
        <f>SUM(D23:D23)</f>
        <v>5</v>
      </c>
    </row>
    <row r="23" spans="1:4" ht="16.5" customHeight="1">
      <c r="A23" s="10" t="s">
        <v>20</v>
      </c>
      <c r="B23" s="11" t="s">
        <v>21</v>
      </c>
      <c r="C23" s="44">
        <v>5</v>
      </c>
      <c r="D23" s="41">
        <v>5</v>
      </c>
    </row>
    <row r="24" spans="1:4" ht="16.5" customHeight="1">
      <c r="A24" s="8" t="s">
        <v>22</v>
      </c>
      <c r="B24" s="9" t="s">
        <v>23</v>
      </c>
      <c r="C24" s="56">
        <f>SUM(C25:C26)</f>
        <v>1826</v>
      </c>
      <c r="D24" s="57">
        <f>SUM(D25:D26)</f>
        <v>1827</v>
      </c>
    </row>
    <row r="25" spans="1:4" ht="16.5" customHeight="1">
      <c r="A25" s="14" t="s">
        <v>24</v>
      </c>
      <c r="B25" s="15" t="s">
        <v>25</v>
      </c>
      <c r="C25" s="44">
        <v>405</v>
      </c>
      <c r="D25" s="41">
        <v>405</v>
      </c>
    </row>
    <row r="26" spans="1:4" ht="16.5" customHeight="1">
      <c r="A26" s="10" t="s">
        <v>26</v>
      </c>
      <c r="B26" s="11" t="s">
        <v>27</v>
      </c>
      <c r="C26" s="44">
        <v>1421</v>
      </c>
      <c r="D26" s="41">
        <v>1422</v>
      </c>
    </row>
    <row r="27" spans="1:4" ht="15.75" customHeight="1">
      <c r="A27" s="8" t="s">
        <v>28</v>
      </c>
      <c r="B27" s="9" t="s">
        <v>29</v>
      </c>
      <c r="C27" s="56">
        <f>C28</f>
        <v>1.6</v>
      </c>
      <c r="D27" s="57">
        <f>D28</f>
        <v>1.6</v>
      </c>
    </row>
    <row r="28" spans="1:4" ht="28.5" customHeight="1">
      <c r="A28" s="16" t="s">
        <v>30</v>
      </c>
      <c r="B28" s="17" t="s">
        <v>31</v>
      </c>
      <c r="C28" s="44">
        <v>1.6</v>
      </c>
      <c r="D28" s="41">
        <v>1.6</v>
      </c>
    </row>
    <row r="29" spans="1:4" ht="24.75" customHeight="1">
      <c r="A29" s="8" t="s">
        <v>32</v>
      </c>
      <c r="B29" s="9" t="s">
        <v>33</v>
      </c>
      <c r="C29" s="56">
        <f>C30+C32</f>
        <v>670.2</v>
      </c>
      <c r="D29" s="57">
        <f>D30+D32</f>
        <v>700.5</v>
      </c>
    </row>
    <row r="30" spans="1:4" ht="65.25" customHeight="1">
      <c r="A30" s="18" t="s">
        <v>34</v>
      </c>
      <c r="B30" s="19" t="s">
        <v>35</v>
      </c>
      <c r="C30" s="58">
        <f>C31</f>
        <v>378.2</v>
      </c>
      <c r="D30" s="59">
        <f>D31</f>
        <v>408.5</v>
      </c>
    </row>
    <row r="31" spans="1:4" ht="28.5" customHeight="1">
      <c r="A31" s="10" t="s">
        <v>36</v>
      </c>
      <c r="B31" s="20" t="s">
        <v>37</v>
      </c>
      <c r="C31" s="45">
        <v>378.2</v>
      </c>
      <c r="D31" s="46">
        <v>408.5</v>
      </c>
    </row>
    <row r="32" spans="1:4" ht="47.25" customHeight="1">
      <c r="A32" s="21" t="s">
        <v>38</v>
      </c>
      <c r="B32" s="22" t="s">
        <v>39</v>
      </c>
      <c r="C32" s="52">
        <f>C33</f>
        <v>292</v>
      </c>
      <c r="D32" s="53">
        <f>D33</f>
        <v>292</v>
      </c>
    </row>
    <row r="33" spans="1:4" ht="54" customHeight="1">
      <c r="A33" s="16" t="s">
        <v>40</v>
      </c>
      <c r="B33" s="23" t="s">
        <v>41</v>
      </c>
      <c r="C33" s="44">
        <v>292</v>
      </c>
      <c r="D33" s="41">
        <v>292</v>
      </c>
    </row>
    <row r="34" spans="1:4" ht="15" customHeight="1" hidden="1">
      <c r="A34" s="24" t="s">
        <v>42</v>
      </c>
      <c r="B34" s="25" t="s">
        <v>43</v>
      </c>
      <c r="C34" s="49">
        <f>C35</f>
        <v>0</v>
      </c>
      <c r="D34" s="50">
        <f>D35</f>
        <v>0</v>
      </c>
    </row>
    <row r="35" spans="1:4" ht="18" customHeight="1" hidden="1">
      <c r="A35" s="26" t="s">
        <v>44</v>
      </c>
      <c r="B35" s="27" t="s">
        <v>45</v>
      </c>
      <c r="C35" s="47">
        <v>0</v>
      </c>
      <c r="D35" s="48">
        <v>0</v>
      </c>
    </row>
    <row r="36" spans="1:4" ht="15.75" customHeight="1" hidden="1">
      <c r="A36" s="24" t="s">
        <v>46</v>
      </c>
      <c r="B36" s="28" t="s">
        <v>47</v>
      </c>
      <c r="C36" s="49">
        <f>SUM(C37)</f>
        <v>0</v>
      </c>
      <c r="D36" s="50">
        <f>SUM(D37)</f>
        <v>0</v>
      </c>
    </row>
    <row r="37" spans="1:4" ht="39.75" customHeight="1" hidden="1">
      <c r="A37" s="29" t="s">
        <v>48</v>
      </c>
      <c r="B37" s="30" t="s">
        <v>49</v>
      </c>
      <c r="C37" s="47">
        <v>0</v>
      </c>
      <c r="D37" s="48">
        <v>0</v>
      </c>
    </row>
    <row r="38" spans="1:4" ht="16.5" customHeight="1" hidden="1">
      <c r="A38" s="24" t="s">
        <v>50</v>
      </c>
      <c r="B38" s="28" t="s">
        <v>51</v>
      </c>
      <c r="C38" s="49">
        <f>C39</f>
        <v>0</v>
      </c>
      <c r="D38" s="50">
        <f>D39</f>
        <v>0</v>
      </c>
    </row>
    <row r="39" spans="1:4" ht="26.25" customHeight="1" hidden="1">
      <c r="A39" s="29" t="s">
        <v>52</v>
      </c>
      <c r="B39" s="31" t="s">
        <v>53</v>
      </c>
      <c r="C39" s="47">
        <v>0</v>
      </c>
      <c r="D39" s="48">
        <v>0</v>
      </c>
    </row>
    <row r="40" spans="1:4" ht="17.25" customHeight="1" hidden="1">
      <c r="A40" s="24" t="s">
        <v>54</v>
      </c>
      <c r="B40" s="28" t="s">
        <v>55</v>
      </c>
      <c r="C40" s="49">
        <v>0</v>
      </c>
      <c r="D40" s="50">
        <v>0</v>
      </c>
    </row>
    <row r="41" spans="1:4" ht="16.5" customHeight="1" hidden="1">
      <c r="A41" s="36" t="s">
        <v>56</v>
      </c>
      <c r="B41" s="37" t="s">
        <v>57</v>
      </c>
      <c r="C41" s="49">
        <f>C42</f>
        <v>0</v>
      </c>
      <c r="D41" s="50">
        <f>D42</f>
        <v>0</v>
      </c>
    </row>
    <row r="42" spans="1:4" ht="15" customHeight="1" hidden="1">
      <c r="A42" s="38" t="s">
        <v>58</v>
      </c>
      <c r="B42" s="39" t="s">
        <v>57</v>
      </c>
      <c r="C42" s="47">
        <v>0</v>
      </c>
      <c r="D42" s="48">
        <v>0</v>
      </c>
    </row>
    <row r="43" spans="1:4" ht="15.75" customHeight="1">
      <c r="A43" s="24" t="s">
        <v>59</v>
      </c>
      <c r="B43" s="28" t="s">
        <v>60</v>
      </c>
      <c r="C43" s="60">
        <f>C44</f>
        <v>17005.8</v>
      </c>
      <c r="D43" s="61">
        <f>D44</f>
        <v>12873.5</v>
      </c>
    </row>
    <row r="44" spans="1:4" ht="24.75" customHeight="1">
      <c r="A44" s="24" t="s">
        <v>61</v>
      </c>
      <c r="B44" s="28" t="s">
        <v>62</v>
      </c>
      <c r="C44" s="60">
        <f>C45+C48+C52+C55</f>
        <v>17005.8</v>
      </c>
      <c r="D44" s="61">
        <f>D45+D48+D52+D55</f>
        <v>12873.5</v>
      </c>
    </row>
    <row r="45" spans="1:4" ht="15.75" customHeight="1">
      <c r="A45" s="29" t="s">
        <v>72</v>
      </c>
      <c r="B45" s="40" t="s">
        <v>68</v>
      </c>
      <c r="C45" s="62">
        <f>C46+C47</f>
        <v>13220.2</v>
      </c>
      <c r="D45" s="63">
        <f>D46+D47</f>
        <v>9210.6</v>
      </c>
    </row>
    <row r="46" spans="1:4" ht="16.5" customHeight="1">
      <c r="A46" s="10" t="s">
        <v>63</v>
      </c>
      <c r="B46" s="51" t="s">
        <v>77</v>
      </c>
      <c r="C46" s="64">
        <f>6282.5+1978.1</f>
        <v>8260.6</v>
      </c>
      <c r="D46" s="65">
        <v>6321.3</v>
      </c>
    </row>
    <row r="47" spans="1:4" ht="15.75" customHeight="1">
      <c r="A47" s="10"/>
      <c r="B47" s="51" t="s">
        <v>78</v>
      </c>
      <c r="C47" s="64">
        <f>6937.7-1978.1</f>
        <v>4959.6</v>
      </c>
      <c r="D47" s="65">
        <v>2889.3</v>
      </c>
    </row>
    <row r="48" spans="1:4" ht="26.25" customHeight="1">
      <c r="A48" s="10" t="s">
        <v>73</v>
      </c>
      <c r="B48" s="32" t="s">
        <v>64</v>
      </c>
      <c r="C48" s="62">
        <f>SUM(C49:C51)</f>
        <v>1941.9</v>
      </c>
      <c r="D48" s="63">
        <f>SUM(D49:D51)</f>
        <v>1801.8999999999999</v>
      </c>
    </row>
    <row r="49" spans="1:4" ht="51" customHeight="1">
      <c r="A49" s="10" t="s">
        <v>63</v>
      </c>
      <c r="B49" s="33" t="s">
        <v>80</v>
      </c>
      <c r="C49" s="64">
        <v>1640.3</v>
      </c>
      <c r="D49" s="65">
        <v>1640.3</v>
      </c>
    </row>
    <row r="50" spans="1:4" ht="15" customHeight="1">
      <c r="A50" s="10"/>
      <c r="B50" s="33" t="s">
        <v>81</v>
      </c>
      <c r="C50" s="64">
        <v>99.7</v>
      </c>
      <c r="D50" s="65">
        <v>0</v>
      </c>
    </row>
    <row r="51" spans="1:4" ht="24.75" customHeight="1">
      <c r="A51" s="10"/>
      <c r="B51" s="33" t="s">
        <v>79</v>
      </c>
      <c r="C51" s="64">
        <v>201.9</v>
      </c>
      <c r="D51" s="65">
        <v>161.6</v>
      </c>
    </row>
    <row r="52" spans="1:4" s="34" customFormat="1" ht="16.5" customHeight="1">
      <c r="A52" s="10" t="s">
        <v>74</v>
      </c>
      <c r="B52" s="32" t="s">
        <v>69</v>
      </c>
      <c r="C52" s="62">
        <f>C54+C53</f>
        <v>203.40000000000006</v>
      </c>
      <c r="D52" s="63">
        <f>D54+D53</f>
        <v>220.70000000000005</v>
      </c>
    </row>
    <row r="53" spans="1:4" s="34" customFormat="1" ht="24" customHeight="1">
      <c r="A53" s="10" t="s">
        <v>63</v>
      </c>
      <c r="B53" s="33" t="s">
        <v>66</v>
      </c>
      <c r="C53" s="64">
        <f>512.2-508.7</f>
        <v>3.500000000000057</v>
      </c>
      <c r="D53" s="65">
        <f>512.2-508.7</f>
        <v>3.500000000000057</v>
      </c>
    </row>
    <row r="54" spans="1:4" s="34" customFormat="1" ht="16.5" customHeight="1">
      <c r="A54" s="10"/>
      <c r="B54" s="33" t="s">
        <v>65</v>
      </c>
      <c r="C54" s="64">
        <f>174.3+25.6</f>
        <v>199.9</v>
      </c>
      <c r="D54" s="65">
        <v>217.2</v>
      </c>
    </row>
    <row r="55" spans="1:4" s="34" customFormat="1" ht="15" customHeight="1">
      <c r="A55" s="10" t="s">
        <v>75</v>
      </c>
      <c r="B55" s="32" t="s">
        <v>67</v>
      </c>
      <c r="C55" s="62">
        <f>SUM(C56:C56)</f>
        <v>1640.3</v>
      </c>
      <c r="D55" s="63">
        <f>SUM(D56:D56)</f>
        <v>1640.3</v>
      </c>
    </row>
    <row r="56" spans="1:4" s="34" customFormat="1" ht="27" customHeight="1">
      <c r="A56" s="10" t="s">
        <v>63</v>
      </c>
      <c r="B56" s="35" t="s">
        <v>76</v>
      </c>
      <c r="C56" s="66">
        <v>1640.3</v>
      </c>
      <c r="D56" s="67">
        <v>1640.3</v>
      </c>
    </row>
    <row r="57" spans="1:4" s="34" customFormat="1" ht="15" customHeight="1" thickBot="1">
      <c r="A57" s="78" t="s">
        <v>71</v>
      </c>
      <c r="B57" s="79"/>
      <c r="C57" s="68">
        <f>C43+C17</f>
        <v>35902.9</v>
      </c>
      <c r="D57" s="69">
        <f>D43+D17</f>
        <v>32244.100000000002</v>
      </c>
    </row>
    <row r="58" spans="1:4" s="34" customFormat="1" ht="15" customHeight="1">
      <c r="A58" s="7"/>
      <c r="B58" s="7"/>
      <c r="C58" s="42"/>
      <c r="D58" s="42"/>
    </row>
    <row r="59" spans="1:4" s="34" customFormat="1" ht="15" customHeight="1">
      <c r="A59" s="7"/>
      <c r="B59" s="7"/>
      <c r="C59" s="42"/>
      <c r="D59" s="42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2021-10-30T10:56:41Z</cp:lastPrinted>
  <dcterms:created xsi:type="dcterms:W3CDTF">2005-12-20T08:48:21Z</dcterms:created>
  <dcterms:modified xsi:type="dcterms:W3CDTF">2024-03-28T08:53:14Z</dcterms:modified>
  <cp:category/>
  <cp:version/>
  <cp:contentType/>
  <cp:contentStatus/>
</cp:coreProperties>
</file>