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<sst xmlns="http://schemas.openxmlformats.org/spreadsheetml/2006/main" count="85" uniqueCount="82">
  <si>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</si>
  <si>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</si>
  <si>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</si>
  <si>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</si>
  <si>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</si>
  <si>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</si>
  <si>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</si>
  <si>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</si>
  <si>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</si>
  <si>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</si>
  <si>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</si>
  <si>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</si>
  <si>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</si>
  <si>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</si>
  <si>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</si>
  <si>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</si>
  <si>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</si>
  <si>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</si>
  <si>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</si>
  <si>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</si>
  <si>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</si>
  <si>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</si>
  <si>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</si>
  <si>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</si>
  <si>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</si>
  <si>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</si>
  <si>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</si>
  <si>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</si>
  <si>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</si>
  <si>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</si>
  <si>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                                                                          Старопольское сельское поселение</t>
  </si>
  <si>
    <t xml:space="preserve">Доходы бюджета муниципального образования Старопольское сельское поселение </t>
  </si>
  <si>
    <t xml:space="preserve"> 1 00 00000 00 0000 000 </t>
  </si>
  <si>
    <t xml:space="preserve"> 1 01 00000 00 0000 000  </t>
  </si>
  <si>
    <t xml:space="preserve"> 1 01 02000 01 0000 110 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</si>
  <si>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</si>
  <si>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</si>
  <si>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</si>
  <si>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</si>
  <si>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</si>
  <si>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</si>
  <si>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</si>
  <si>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</si>
  <si>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</si>
  <si>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1 11 05010 10 0000 120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</si>
  <si>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</si>
  <si>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</si>
  <si>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</si>
  <si>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1 13 03000 00 0000 130</t>
  </si>
  <si>
    <t xml:space="preserve"> 1 14 00000 00 0000 000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</si>
  <si>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</si>
  <si>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</si>
  <si>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 1 15 00000 00 0000 000</t>
  </si>
  <si>
    <t xml:space="preserve"> 1 15 02050 10 0000 140 </t>
  </si>
  <si>
    <t xml:space="preserve"> Платежи, взимаемые организациями поселений за выполнение определенных функций
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</si>
  <si>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</si>
  <si>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</si>
  <si>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</si>
  <si>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</si>
  <si>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</si>
  <si>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</si>
  <si>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</si>
  <si>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</si>
  <si>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</si>
  <si>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>Налоговые и неналоговые доходы</t>
  </si>
  <si>
    <t xml:space="preserve"> 1 05 00000 00 0000 000 </t>
  </si>
  <si>
    <t xml:space="preserve"> 1 05 03000 01 0000 110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</si>
  <si>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</si>
  <si>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 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</si>
  <si>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</si>
  <si>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</si>
  <si>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Сланцевского муниципального района Ленинградской области на 2010 год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</si>
  <si>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</si>
  <si>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</si>
  <si>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 xml:space="preserve"> 1 11 09045 10 0000 120</t>
  </si>
  <si>
    <t xml:space="preserve">Прочие поступления от использования имущества находящегося в собственности поселений (за исключением  имущества муниципальных  автономных учреждений, а также имущества муниципальных унитарных предприятий, в том числе казенных)
</t>
  </si>
  <si>
    <t xml:space="preserve"> на предоставление субсидий на оплату ЖКУ и благоустройство территории</t>
  </si>
  <si>
    <t xml:space="preserve"> на софинансирование объектов капитального строительства (КОС)</t>
  </si>
  <si>
    <t xml:space="preserve"> на финансирование мероприятий социальной направленности</t>
  </si>
  <si>
    <t xml:space="preserve"> на обеспечение мероприятий по капитальному ремонту многоквартирных домов за счет средств Фонда</t>
  </si>
  <si>
    <t xml:space="preserve"> на обеспечение мероприятий по капитальному ремонту многоквартирных домов за счет средств бюджета субъекта РФ</t>
  </si>
  <si>
    <t xml:space="preserve">                                                                          от  07.07.2010г.  № 63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</si>
</sst>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171" fontId="2" fillId="0" borderId="1" xfId="0" applyNumberFormat="1" applyFont="1" applyBorder="1" applyAlignment="1">
      <alignment/>
    </xf>
    <xf numFmtId="171" fontId="0" fillId="0" borderId="1" xfId="0" applyNumberFormat="1" applyBorder="1" applyAlignment="1">
      <alignment/>
    </xf>
    <xf numFmtId="171" fontId="0" fillId="0" borderId="1" xfId="0" applyNumberFormat="1" applyFont="1" applyBorder="1" applyAlignment="1">
      <alignment/>
    </xf>
    <xf numFmtId="171" fontId="2" fillId="0" borderId="1" xfId="0" applyNumberFormat="1" applyFont="1" applyBorder="1" applyAlignment="1">
      <alignment/>
    </xf>
    <xf numFmtId="0" fontId="8" fillId="0" borderId="1" xfId="0" applyFont="1" applyBorder="1" applyAlignment="1">
      <alignment wrapText="1"/>
    </xf>
    <xf numFmtId="171" fontId="5" fillId="0" borderId="1" xfId="0" applyNumberFormat="1" applyFont="1" applyBorder="1" applyAlignment="1">
      <alignment/>
    </xf>
    <xf numFmtId="0" fontId="0" fillId="0" borderId="3" xfId="0" applyFont="1" applyBorder="1" applyAlignment="1">
      <alignment vertical="justify" wrapText="1"/>
    </xf>
    <xf numFmtId="171" fontId="0" fillId="0" borderId="1" xfId="0" applyNumberFormat="1" applyFont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vertical="justify" wrapText="1"/>
    </xf>
    <xf numFmtId="171" fontId="0" fillId="0" borderId="1" xfId="0" applyNumberFormat="1" applyFont="1" applyFill="1" applyBorder="1" applyAlignment="1">
      <alignment/>
    </xf>
    <xf numFmtId="171" fontId="0" fillId="0" borderId="2" xfId="0" applyNumberFormat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1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 horizontal="left" vertical="justify" wrapText="1"/>
    </xf>
    <xf numFmtId="49" fontId="0" fillId="0" borderId="1" xfId="0" applyNumberFormat="1" applyFont="1" applyBorder="1" applyAlignment="1">
      <alignment/>
    </xf>
    <xf numFmtId="0" fontId="0" fillId="0" borderId="4" xfId="0" applyBorder="1" applyAlignment="1">
      <alignment wrapText="1"/>
    </xf>
    <xf numFmtId="0" fontId="11" fillId="0" borderId="1" xfId="0" applyFont="1" applyBorder="1" applyAlignment="1">
      <alignment horizontal="justify" wrapText="1"/>
    </xf>
    <xf numFmtId="0" fontId="11" fillId="0" borderId="5" xfId="0" applyFont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6"/>
  <sheetViews>
    <sheetView tabSelected="1" workbookViewId="0" topLeftCell="A31">
      <selection activeCell="B20" sqref="B20"/>
    </sheetView>
  </sheetViews>
  <sheetFormatPr defaultColWidth="9.00390625" defaultRowHeight="12.75"/>
  <cols>
    <col min="1" max="1" width="24.25390625" style="0" customWidth="1"/>
    <col min="2" max="2" width="70.625" style="0" customWidth="1"/>
    <col min="3" max="3" width="13.25390625" style="10" customWidth="1"/>
  </cols>
  <sheetData>
    <row r="2" ht="12.75">
      <c r="B2" t="s">
        <v>22</v>
      </c>
    </row>
    <row r="3" ht="12.75">
      <c r="B3" t="s">
        <v>1</v>
      </c>
    </row>
    <row r="4" ht="12.75">
      <c r="B4" t="s">
        <v>2</v>
      </c>
    </row>
    <row r="5" ht="12.75">
      <c r="B5" t="s">
        <v>30</v>
      </c>
    </row>
    <row r="6" ht="12.75">
      <c r="B6" t="s">
        <v>3</v>
      </c>
    </row>
    <row r="7" ht="12.75">
      <c r="B7" t="s">
        <v>4</v>
      </c>
    </row>
    <row r="8" ht="12.75">
      <c r="B8" s="4" t="s">
        <v>81</v>
      </c>
    </row>
    <row r="9" ht="12.75">
      <c r="B9" s="4"/>
    </row>
    <row r="11" spans="1:3" ht="14.25">
      <c r="A11" s="47" t="s">
        <v>31</v>
      </c>
      <c r="B11" s="47"/>
      <c r="C11" s="47"/>
    </row>
    <row r="12" spans="1:3" ht="14.25">
      <c r="A12" s="47" t="s">
        <v>71</v>
      </c>
      <c r="B12" s="47"/>
      <c r="C12" s="47"/>
    </row>
    <row r="13" spans="1:3" ht="14.25">
      <c r="A13" s="21"/>
      <c r="B13" s="21"/>
      <c r="C13" s="21"/>
    </row>
    <row r="14" spans="1:3" ht="12.75">
      <c r="A14" s="48" t="s">
        <v>5</v>
      </c>
      <c r="B14" s="48" t="s">
        <v>6</v>
      </c>
      <c r="C14" s="49" t="s">
        <v>0</v>
      </c>
    </row>
    <row r="15" spans="1:3" ht="18" customHeight="1">
      <c r="A15" s="48"/>
      <c r="B15" s="48"/>
      <c r="C15" s="49"/>
    </row>
    <row r="16" spans="1:3" ht="18" customHeight="1">
      <c r="A16" s="22" t="s">
        <v>32</v>
      </c>
      <c r="B16" s="23" t="s">
        <v>64</v>
      </c>
      <c r="C16" s="39">
        <f>C17+C19+C21+C25+C27+C34+C36+C32+C39</f>
        <v>4171.5</v>
      </c>
    </row>
    <row r="17" spans="1:3" ht="16.5" customHeight="1">
      <c r="A17" s="5" t="s">
        <v>33</v>
      </c>
      <c r="B17" s="6" t="s">
        <v>7</v>
      </c>
      <c r="C17" s="24">
        <f>SUM(C18:C18)</f>
        <v>636</v>
      </c>
    </row>
    <row r="18" spans="1:3" ht="12.75">
      <c r="A18" s="1" t="s">
        <v>34</v>
      </c>
      <c r="B18" s="2" t="s">
        <v>8</v>
      </c>
      <c r="C18" s="25">
        <v>636</v>
      </c>
    </row>
    <row r="19" spans="1:3" ht="16.5" customHeight="1">
      <c r="A19" s="5" t="s">
        <v>65</v>
      </c>
      <c r="B19" s="6" t="s">
        <v>9</v>
      </c>
      <c r="C19" s="24">
        <f>SUM(C20:C20)</f>
        <v>4</v>
      </c>
    </row>
    <row r="20" spans="1:3" ht="16.5" customHeight="1">
      <c r="A20" s="1" t="s">
        <v>66</v>
      </c>
      <c r="B20" s="2" t="s">
        <v>10</v>
      </c>
      <c r="C20" s="25">
        <v>4</v>
      </c>
    </row>
    <row r="21" spans="1:3" ht="16.5" customHeight="1">
      <c r="A21" s="5" t="s">
        <v>35</v>
      </c>
      <c r="B21" s="6" t="s">
        <v>11</v>
      </c>
      <c r="C21" s="24">
        <f>SUM(C22:C24)</f>
        <v>1287</v>
      </c>
    </row>
    <row r="22" spans="1:3" ht="16.5" customHeight="1">
      <c r="A22" s="7" t="s">
        <v>36</v>
      </c>
      <c r="B22" s="8" t="s">
        <v>12</v>
      </c>
      <c r="C22" s="26">
        <v>106</v>
      </c>
    </row>
    <row r="23" spans="1:3" ht="15" customHeight="1">
      <c r="A23" s="15" t="s">
        <v>37</v>
      </c>
      <c r="B23" s="8" t="s">
        <v>38</v>
      </c>
      <c r="C23" s="26">
        <v>253.4</v>
      </c>
    </row>
    <row r="24" spans="1:3" ht="16.5" customHeight="1">
      <c r="A24" s="1" t="s">
        <v>39</v>
      </c>
      <c r="B24" s="2" t="s">
        <v>13</v>
      </c>
      <c r="C24" s="25">
        <v>927.6</v>
      </c>
    </row>
    <row r="25" spans="1:3" ht="15.75" customHeight="1">
      <c r="A25" s="5" t="s">
        <v>40</v>
      </c>
      <c r="B25" s="6" t="s">
        <v>67</v>
      </c>
      <c r="C25" s="24">
        <f>C26</f>
        <v>22</v>
      </c>
    </row>
    <row r="26" spans="1:3" ht="51" customHeight="1">
      <c r="A26" s="43" t="s">
        <v>72</v>
      </c>
      <c r="B26" s="3" t="s">
        <v>73</v>
      </c>
      <c r="C26" s="31">
        <v>22</v>
      </c>
    </row>
    <row r="27" spans="1:4" ht="24.75" customHeight="1">
      <c r="A27" s="5" t="s">
        <v>41</v>
      </c>
      <c r="B27" s="6" t="s">
        <v>14</v>
      </c>
      <c r="C27" s="27">
        <f>C28+C31</f>
        <v>1414.1</v>
      </c>
      <c r="D27" s="9"/>
    </row>
    <row r="28" spans="1:3" ht="67.5" customHeight="1">
      <c r="A28" s="11" t="s">
        <v>42</v>
      </c>
      <c r="B28" s="28" t="s">
        <v>43</v>
      </c>
      <c r="C28" s="29">
        <f>C29+C30</f>
        <v>1375.6</v>
      </c>
    </row>
    <row r="29" spans="1:3" ht="51.75" customHeight="1">
      <c r="A29" s="1" t="s">
        <v>44</v>
      </c>
      <c r="B29" s="30" t="s">
        <v>45</v>
      </c>
      <c r="C29" s="25">
        <v>650</v>
      </c>
    </row>
    <row r="30" spans="1:3" ht="43.5" customHeight="1">
      <c r="A30" s="12" t="s">
        <v>46</v>
      </c>
      <c r="B30" s="3" t="s">
        <v>23</v>
      </c>
      <c r="C30" s="36">
        <f>627.6+98</f>
        <v>725.6</v>
      </c>
    </row>
    <row r="31" spans="1:3" ht="43.5" customHeight="1">
      <c r="A31" s="12" t="s">
        <v>74</v>
      </c>
      <c r="B31" s="42" t="s">
        <v>75</v>
      </c>
      <c r="C31" s="31">
        <v>38.5</v>
      </c>
    </row>
    <row r="32" spans="1:3" ht="15.75" customHeight="1">
      <c r="A32" s="16" t="s">
        <v>47</v>
      </c>
      <c r="B32" s="40" t="s">
        <v>69</v>
      </c>
      <c r="C32" s="32">
        <f>C33</f>
        <v>480</v>
      </c>
    </row>
    <row r="33" spans="1:3" ht="14.25" customHeight="1">
      <c r="A33" s="15" t="s">
        <v>48</v>
      </c>
      <c r="B33" s="41" t="s">
        <v>70</v>
      </c>
      <c r="C33" s="36">
        <f>360+120</f>
        <v>480</v>
      </c>
    </row>
    <row r="34" spans="1:3" ht="19.5" customHeight="1">
      <c r="A34" s="16" t="s">
        <v>49</v>
      </c>
      <c r="B34" s="17" t="s">
        <v>15</v>
      </c>
      <c r="C34" s="38">
        <f>SUM(C35)</f>
        <v>200</v>
      </c>
    </row>
    <row r="35" spans="1:3" ht="36.75" customHeight="1">
      <c r="A35" s="18" t="s">
        <v>50</v>
      </c>
      <c r="B35" s="34" t="s">
        <v>51</v>
      </c>
      <c r="C35" s="33">
        <v>200</v>
      </c>
    </row>
    <row r="36" spans="1:3" ht="16.5" customHeight="1">
      <c r="A36" s="16" t="s">
        <v>52</v>
      </c>
      <c r="B36" s="17" t="s">
        <v>16</v>
      </c>
      <c r="C36" s="32">
        <f>C37</f>
        <v>1.1</v>
      </c>
    </row>
    <row r="37" spans="1:3" ht="30" customHeight="1">
      <c r="A37" s="15" t="s">
        <v>53</v>
      </c>
      <c r="B37" s="35" t="s">
        <v>54</v>
      </c>
      <c r="C37" s="36">
        <v>1.1</v>
      </c>
    </row>
    <row r="38" spans="1:3" ht="17.25" customHeight="1" hidden="1">
      <c r="A38" s="16" t="s">
        <v>55</v>
      </c>
      <c r="B38" s="17" t="s">
        <v>17</v>
      </c>
      <c r="C38" s="32">
        <v>0</v>
      </c>
    </row>
    <row r="39" spans="1:3" ht="12.75" customHeight="1">
      <c r="A39" s="16" t="s">
        <v>56</v>
      </c>
      <c r="B39" s="17" t="s">
        <v>57</v>
      </c>
      <c r="C39" s="32">
        <f>60+67.3</f>
        <v>127.3</v>
      </c>
    </row>
    <row r="40" spans="1:3" ht="15.75" customHeight="1">
      <c r="A40" s="16" t="s">
        <v>58</v>
      </c>
      <c r="B40" s="17" t="s">
        <v>18</v>
      </c>
      <c r="C40" s="32">
        <f>C42+C45+C49+C51</f>
        <v>53136.7</v>
      </c>
    </row>
    <row r="41" spans="1:4" ht="28.5" customHeight="1">
      <c r="A41" s="16" t="s">
        <v>59</v>
      </c>
      <c r="B41" s="17" t="s">
        <v>19</v>
      </c>
      <c r="C41" s="32">
        <f>C42+C45+C49+C51</f>
        <v>53136.7</v>
      </c>
      <c r="D41" s="9"/>
    </row>
    <row r="42" spans="1:3" ht="15.75" customHeight="1">
      <c r="A42" s="18" t="s">
        <v>60</v>
      </c>
      <c r="B42" s="19" t="s">
        <v>24</v>
      </c>
      <c r="C42" s="33">
        <f>C43+C44</f>
        <v>9109.4</v>
      </c>
    </row>
    <row r="43" spans="1:3" ht="16.5" customHeight="1">
      <c r="A43" s="1" t="s">
        <v>20</v>
      </c>
      <c r="B43" s="13" t="s">
        <v>25</v>
      </c>
      <c r="C43" s="25">
        <f>2676.7+41.1</f>
        <v>2717.7999999999997</v>
      </c>
    </row>
    <row r="44" spans="1:3" ht="14.25" customHeight="1">
      <c r="A44" s="1"/>
      <c r="B44" s="13" t="s">
        <v>26</v>
      </c>
      <c r="C44" s="25">
        <f>8796.8-2405.2</f>
        <v>6391.599999999999</v>
      </c>
    </row>
    <row r="45" spans="1:3" ht="16.5" customHeight="1">
      <c r="A45" s="1" t="s">
        <v>61</v>
      </c>
      <c r="B45" s="13" t="s">
        <v>27</v>
      </c>
      <c r="C45" s="25">
        <f>C46+C47+C48</f>
        <v>41408.7</v>
      </c>
    </row>
    <row r="46" spans="1:3" ht="14.25" customHeight="1">
      <c r="A46" s="1" t="s">
        <v>20</v>
      </c>
      <c r="B46" s="13" t="s">
        <v>77</v>
      </c>
      <c r="C46" s="37">
        <v>36000</v>
      </c>
    </row>
    <row r="47" spans="1:3" ht="26.25" customHeight="1">
      <c r="A47" s="1"/>
      <c r="B47" s="45" t="s">
        <v>79</v>
      </c>
      <c r="C47" s="37">
        <v>4966.7</v>
      </c>
    </row>
    <row r="48" spans="1:3" ht="25.5" customHeight="1">
      <c r="A48" s="1"/>
      <c r="B48" s="46" t="s">
        <v>80</v>
      </c>
      <c r="C48" s="37">
        <v>442</v>
      </c>
    </row>
    <row r="49" spans="1:3" s="20" customFormat="1" ht="17.25" customHeight="1">
      <c r="A49" s="1" t="s">
        <v>62</v>
      </c>
      <c r="B49" s="13" t="s">
        <v>28</v>
      </c>
      <c r="C49" s="37">
        <f>C50</f>
        <v>196.9</v>
      </c>
    </row>
    <row r="50" spans="1:3" s="20" customFormat="1" ht="24.75" customHeight="1">
      <c r="A50" s="1" t="s">
        <v>20</v>
      </c>
      <c r="B50" s="13" t="s">
        <v>68</v>
      </c>
      <c r="C50" s="37">
        <v>196.9</v>
      </c>
    </row>
    <row r="51" spans="1:3" s="20" customFormat="1" ht="15.75" customHeight="1">
      <c r="A51" s="1" t="s">
        <v>63</v>
      </c>
      <c r="B51" s="13" t="s">
        <v>29</v>
      </c>
      <c r="C51" s="37">
        <f>C52+C53</f>
        <v>2421.7</v>
      </c>
    </row>
    <row r="52" spans="1:3" s="20" customFormat="1" ht="14.25" customHeight="1">
      <c r="A52" s="1" t="s">
        <v>20</v>
      </c>
      <c r="B52" s="13" t="s">
        <v>76</v>
      </c>
      <c r="C52" s="37">
        <v>2381.7</v>
      </c>
    </row>
    <row r="53" spans="1:3" s="20" customFormat="1" ht="14.25" customHeight="1">
      <c r="A53" s="1"/>
      <c r="B53" s="44" t="s">
        <v>78</v>
      </c>
      <c r="C53" s="37">
        <v>40</v>
      </c>
    </row>
    <row r="54" spans="1:3" s="20" customFormat="1" ht="15" customHeight="1">
      <c r="A54" s="14" t="s">
        <v>21</v>
      </c>
      <c r="B54" s="5"/>
      <c r="C54" s="24">
        <f>C40+C16</f>
        <v>57308.2</v>
      </c>
    </row>
    <row r="55" spans="1:3" s="20" customFormat="1" ht="26.25" customHeight="1">
      <c r="A55"/>
      <c r="B55"/>
      <c r="C55" s="10"/>
    </row>
    <row r="56" spans="1:3" s="20" customFormat="1" ht="36" customHeight="1">
      <c r="A56"/>
      <c r="B56"/>
      <c r="C56" s="10"/>
    </row>
    <row r="57" ht="25.5" customHeight="1"/>
  </sheetData>
  <mergeCells count="5">
    <mergeCell ref="A11:C11"/>
    <mergeCell ref="A12:C12"/>
    <mergeCell ref="A14:A15"/>
    <mergeCell ref="B14:B15"/>
    <mergeCell ref="C14:C15"/>
  </mergeCells>
  <printOptions/>
  <pageMargins left="0.984251968503937" right="0.24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2010-05-20T04:04:52Z</cp:lastPrinted>
  <dcterms:created xsi:type="dcterms:W3CDTF">2005-12-20T08:48:21Z</dcterms:created>
  <dcterms:modified xsi:type="dcterms:W3CDTF">2010-07-08T09:52:52Z</dcterms:modified>
  <cp:category/>
  <cp:version/>
  <cp:contentType/>
  <cp:contentStatus/>
</cp:coreProperties>
</file>