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<sst xmlns="http://schemas.openxmlformats.org/spreadsheetml/2006/main" count="95" uniqueCount="92">
  <si>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</si>
  <si>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</si>
  <si>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</si>
  <si>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</si>
  <si>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</si>
  <si>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</si>
  <si>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</si>
  <si>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</si>
  <si>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</si>
  <si>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</si>
  <si>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</si>
  <si>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</si>
  <si>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</si>
  <si>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</si>
  <si>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</si>
  <si>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</si>
  <si>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</si>
  <si>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</si>
  <si>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</si>
  <si>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</si>
  <si>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</si>
  <si>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</si>
  <si>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</si>
  <si>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</si>
  <si>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Дотации бюджетам субъектов РФ и муниципальных образований</t>
  </si>
  <si>
    <t xml:space="preserve"> из бюджета Ленинградской области</t>
  </si>
  <si>
    <t xml:space="preserve"> из бюджета Сланцевского муниципального района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</si>
  <si>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</si>
  <si>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</si>
  <si>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</si>
  <si>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                                                                          Старопольское сельское поселение</t>
  </si>
  <si>
    <t xml:space="preserve">Доходы бюджета муниципального образования Старопольское сельское поселение </t>
  </si>
  <si>
    <t xml:space="preserve"> 1 00 00000 00 0000 000 </t>
  </si>
  <si>
    <t xml:space="preserve"> 1 01 00000 00 0000 000  </t>
  </si>
  <si>
    <t xml:space="preserve"> 1 01 02000 01 0000 110 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</si>
  <si>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</si>
  <si>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</si>
  <si>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</si>
  <si>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</si>
  <si>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</si>
  <si>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</si>
  <si>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</si>
  <si>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</si>
  <si>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</si>
  <si>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1 11 05010 10 0000 120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</si>
  <si>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</si>
  <si>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</si>
  <si>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</si>
  <si>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1 13 03000 00 0000 130</t>
  </si>
  <si>
    <t xml:space="preserve"> 1 14 00000 00 0000 000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</si>
  <si>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</si>
  <si>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</si>
  <si>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 xml:space="preserve"> 1 15 00000 00 0000 000</t>
  </si>
  <si>
    <t xml:space="preserve"> 1 15 02050 10 0000 140 </t>
  </si>
  <si>
    <t xml:space="preserve"> Платежи, взимаемые организациями поселений за выполнение определенных функций
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</si>
  <si>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</si>
  <si>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</si>
  <si>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</si>
  <si>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</si>
  <si>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</si>
  <si>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</si>
  <si>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</si>
  <si>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</si>
  <si>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</si>
  <si>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>Налоговые и неналоговые доходы</t>
  </si>
  <si>
    <t xml:space="preserve"> 1 05 00000 00 0000 000 </t>
  </si>
  <si>
    <t xml:space="preserve"> 1 05 03000 01 0000 110</t>
  </si>
  <si>
    <t xml:space="preserve"> Государственная пошлина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</si>
  <si>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</si>
  <si>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</si>
  <si>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</si>
  <si>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</si>
  <si>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 xml:space="preserve"> 1 11 09045 10 0000 120</t>
  </si>
  <si>
    <t xml:space="preserve">Прочие поступления от использования имущества находящегося в собственности поселений (за исключением  имущества муниципальных  автономных учреждений, а также имущества муниципальных унитарных предприятий, в том числе казенных)
</t>
  </si>
  <si>
    <t>Сланцевского муниципального района Ленинградской области на 2011 год</t>
  </si>
  <si>
    <t xml:space="preserve"> на финансирование расходов по предоставлению субсидий на оплату жилого помещения и коммунальных услуг населению</t>
  </si>
  <si>
    <t xml:space="preserve"> на финансирование расходов на разработку генеральных планов поселений и правил землепользования и застройки   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</si>
  <si>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</si>
  <si>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1 14 02000 00 0000 000</t>
  </si>
  <si>
    <t>на осуществление отдельных государственных полномочий по первичному воинскому учету на территориях, где отсутствуют военные комиссариаты</t>
  </si>
  <si>
    <t xml:space="preserve"> на обеспечение мероприятий по капитальному ремонту многоквартирных домов за счет средств Фонда</t>
  </si>
  <si>
    <t xml:space="preserve"> на обеспечение мероприятий по капитальному ремонту многоквартирных домов за счет средств бюджета субъекта РФ</t>
  </si>
  <si>
    <t>бюджетные инвестиции в объекты капитального строительства собственности муниципальных образований</t>
  </si>
  <si>
    <t xml:space="preserve">                от  30.09.2011г.   № 132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</si>
  <si>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</si>
  <si>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1 11 05025 10 0000 120</t>
  </si>
  <si>
    <t>на беспеч мероприятий по внедрению коллективных (общедомовых) приборов учета потребления коммуннальных ресурсов</t>
  </si>
  <si>
    <t>на мероприятия в рамках реализации долгосрочной (муниципальной) целевой программы "Развитие агропромышленного комплекса Сланцевского муниципального района на 2011-2014 годы"</t>
  </si>
  <si>
    <t>на мероприятия связанные с 70-й годовщиной образования Сланцевского района Ленинградской области</t>
  </si>
  <si>
    <t>на проведение аварийно-востановительных работ и других неотложных мероприятий, направленных на обеспечение устойчивого функционирования объектов ЖКХ и соц сферы</t>
  </si>
  <si>
    <t xml:space="preserve">на проведение неотложных мероприятий по устойчивому функционированию объектов ЖКХ </t>
  </si>
  <si>
    <t>на осуществление отдельных государственных полномочий ЛО в сфере административных правонарушений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</si>
</sst>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14">
    <font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2" xfId="0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0" fontId="0" fillId="0" borderId="3" xfId="0" applyFont="1" applyBorder="1" applyAlignment="1">
      <alignment vertical="justify"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vertical="justify" wrapText="1"/>
    </xf>
    <xf numFmtId="0" fontId="12" fillId="0" borderId="1" xfId="0" applyFont="1" applyBorder="1" applyAlignment="1">
      <alignment/>
    </xf>
    <xf numFmtId="0" fontId="0" fillId="0" borderId="1" xfId="0" applyFont="1" applyBorder="1" applyAlignment="1">
      <alignment horizontal="left" vertical="justify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4" xfId="0" applyFont="1" applyBorder="1" applyAlignment="1">
      <alignment/>
    </xf>
    <xf numFmtId="171" fontId="6" fillId="0" borderId="5" xfId="0" applyNumberFormat="1" applyFont="1" applyBorder="1" applyAlignment="1">
      <alignment/>
    </xf>
    <xf numFmtId="0" fontId="0" fillId="0" borderId="4" xfId="0" applyBorder="1" applyAlignment="1">
      <alignment/>
    </xf>
    <xf numFmtId="171" fontId="0" fillId="0" borderId="5" xfId="0" applyNumberFormat="1" applyBorder="1" applyAlignment="1">
      <alignment/>
    </xf>
    <xf numFmtId="0" fontId="0" fillId="0" borderId="4" xfId="0" applyFont="1" applyBorder="1" applyAlignment="1">
      <alignment/>
    </xf>
    <xf numFmtId="171" fontId="0" fillId="0" borderId="5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49" fontId="0" fillId="0" borderId="4" xfId="0" applyNumberFormat="1" applyFont="1" applyBorder="1" applyAlignment="1">
      <alignment/>
    </xf>
    <xf numFmtId="171" fontId="0" fillId="0" borderId="5" xfId="0" applyNumberFormat="1" applyFont="1" applyBorder="1" applyAlignment="1">
      <alignment/>
    </xf>
    <xf numFmtId="171" fontId="3" fillId="0" borderId="5" xfId="0" applyNumberFormat="1" applyFont="1" applyBorder="1" applyAlignment="1">
      <alignment/>
    </xf>
    <xf numFmtId="0" fontId="3" fillId="0" borderId="4" xfId="0" applyFont="1" applyBorder="1" applyAlignment="1">
      <alignment/>
    </xf>
    <xf numFmtId="171" fontId="8" fillId="0" borderId="5" xfId="0" applyNumberFormat="1" applyFont="1" applyBorder="1" applyAlignment="1">
      <alignment/>
    </xf>
    <xf numFmtId="0" fontId="0" fillId="0" borderId="4" xfId="0" applyFont="1" applyBorder="1" applyAlignment="1">
      <alignment/>
    </xf>
    <xf numFmtId="171" fontId="0" fillId="0" borderId="5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Border="1" applyAlignment="1">
      <alignment/>
    </xf>
    <xf numFmtId="171" fontId="6" fillId="0" borderId="5" xfId="0" applyNumberFormat="1" applyFont="1" applyFill="1" applyBorder="1" applyAlignment="1">
      <alignment/>
    </xf>
    <xf numFmtId="171" fontId="3" fillId="0" borderId="5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171" fontId="0" fillId="0" borderId="5" xfId="0" applyNumberFormat="1" applyFill="1" applyBorder="1" applyAlignment="1">
      <alignment/>
    </xf>
    <xf numFmtId="171" fontId="0" fillId="0" borderId="6" xfId="0" applyNumberFormat="1" applyBorder="1" applyAlignment="1">
      <alignment/>
    </xf>
    <xf numFmtId="171" fontId="0" fillId="0" borderId="7" xfId="0" applyNumberForma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171" fontId="6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3" fillId="0" borderId="1" xfId="0" applyFont="1" applyBorder="1" applyAlignment="1">
      <alignment horizontal="justify" wrapText="1"/>
    </xf>
    <xf numFmtId="0" fontId="13" fillId="0" borderId="13" xfId="0" applyFont="1" applyBorder="1" applyAlignment="1">
      <alignment horizontal="justify" wrapText="1"/>
    </xf>
    <xf numFmtId="0" fontId="0" fillId="0" borderId="2" xfId="0" applyFont="1" applyBorder="1" applyAlignment="1">
      <alignment wrapText="1"/>
    </xf>
    <xf numFmtId="0" fontId="3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171" fontId="2" fillId="0" borderId="16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165" fontId="3" fillId="0" borderId="16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49" fontId="0" fillId="0" borderId="4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4"/>
  <sheetViews>
    <sheetView tabSelected="1" workbookViewId="0" topLeftCell="A1">
      <selection activeCell="G48" sqref="G48"/>
    </sheetView>
  </sheetViews>
  <sheetFormatPr defaultColWidth="9.00390625" defaultRowHeight="12.75"/>
  <cols>
    <col min="1" max="1" width="21.75390625" style="0" customWidth="1"/>
    <col min="2" max="2" width="73.25390625" style="0" customWidth="1"/>
    <col min="3" max="3" width="13.25390625" style="7" customWidth="1"/>
  </cols>
  <sheetData>
    <row r="2" ht="15">
      <c r="C2" s="19" t="s">
        <v>22</v>
      </c>
    </row>
    <row r="3" ht="15">
      <c r="C3" s="19" t="s">
        <v>1</v>
      </c>
    </row>
    <row r="4" ht="15">
      <c r="C4" s="19" t="s">
        <v>2</v>
      </c>
    </row>
    <row r="5" ht="15">
      <c r="C5" s="19" t="s">
        <v>30</v>
      </c>
    </row>
    <row r="6" ht="15">
      <c r="C6" s="19" t="s">
        <v>3</v>
      </c>
    </row>
    <row r="7" ht="15">
      <c r="C7" s="19" t="s">
        <v>4</v>
      </c>
    </row>
    <row r="8" spans="2:3" ht="15">
      <c r="B8" s="55" t="s">
        <v>83</v>
      </c>
      <c r="C8" s="55"/>
    </row>
    <row r="9" ht="12.75">
      <c r="B9" s="3"/>
    </row>
    <row r="11" spans="1:3" ht="18">
      <c r="A11" s="56" t="s">
        <v>31</v>
      </c>
      <c r="B11" s="56"/>
      <c r="C11" s="56"/>
    </row>
    <row r="12" spans="1:3" ht="18">
      <c r="A12" s="56" t="s">
        <v>74</v>
      </c>
      <c r="B12" s="56"/>
      <c r="C12" s="56"/>
    </row>
    <row r="13" spans="1:3" ht="15" thickBot="1">
      <c r="A13" s="12"/>
      <c r="B13" s="12"/>
      <c r="C13" s="12"/>
    </row>
    <row r="14" spans="1:3" s="20" customFormat="1" ht="12.75">
      <c r="A14" s="57" t="s">
        <v>5</v>
      </c>
      <c r="B14" s="59" t="s">
        <v>6</v>
      </c>
      <c r="C14" s="61" t="s">
        <v>0</v>
      </c>
    </row>
    <row r="15" spans="1:3" s="20" customFormat="1" ht="18" customHeight="1" thickBot="1">
      <c r="A15" s="58"/>
      <c r="B15" s="60"/>
      <c r="C15" s="62"/>
    </row>
    <row r="16" spans="1:3" ht="18" customHeight="1">
      <c r="A16" s="52" t="s">
        <v>32</v>
      </c>
      <c r="B16" s="53" t="s">
        <v>64</v>
      </c>
      <c r="C16" s="54">
        <f>C17+C19+C21+C25+C27+C35+C38+C33+C41</f>
        <v>11762.1</v>
      </c>
    </row>
    <row r="17" spans="1:3" ht="16.5" customHeight="1">
      <c r="A17" s="21" t="s">
        <v>33</v>
      </c>
      <c r="B17" s="4" t="s">
        <v>7</v>
      </c>
      <c r="C17" s="22">
        <f>SUM(C18:C18)</f>
        <v>675.1</v>
      </c>
    </row>
    <row r="18" spans="1:3" ht="12.75">
      <c r="A18" s="23" t="s">
        <v>34</v>
      </c>
      <c r="B18" s="1" t="s">
        <v>8</v>
      </c>
      <c r="C18" s="24">
        <v>675.1</v>
      </c>
    </row>
    <row r="19" spans="1:3" ht="16.5" customHeight="1">
      <c r="A19" s="21" t="s">
        <v>65</v>
      </c>
      <c r="B19" s="4" t="s">
        <v>9</v>
      </c>
      <c r="C19" s="22">
        <f>SUM(C20:C20)</f>
        <v>21.6</v>
      </c>
    </row>
    <row r="20" spans="1:3" ht="16.5" customHeight="1">
      <c r="A20" s="23" t="s">
        <v>66</v>
      </c>
      <c r="B20" s="1" t="s">
        <v>10</v>
      </c>
      <c r="C20" s="24">
        <v>21.6</v>
      </c>
    </row>
    <row r="21" spans="1:3" ht="16.5" customHeight="1">
      <c r="A21" s="21" t="s">
        <v>35</v>
      </c>
      <c r="B21" s="4" t="s">
        <v>11</v>
      </c>
      <c r="C21" s="22">
        <f>SUM(C22:C24)</f>
        <v>1236.1</v>
      </c>
    </row>
    <row r="22" spans="1:3" ht="16.5" customHeight="1">
      <c r="A22" s="25" t="s">
        <v>36</v>
      </c>
      <c r="B22" s="5" t="s">
        <v>12</v>
      </c>
      <c r="C22" s="26">
        <v>222.1</v>
      </c>
    </row>
    <row r="23" spans="1:3" ht="15" customHeight="1">
      <c r="A23" s="27" t="s">
        <v>37</v>
      </c>
      <c r="B23" s="5" t="s">
        <v>38</v>
      </c>
      <c r="C23" s="26">
        <v>424.5</v>
      </c>
    </row>
    <row r="24" spans="1:3" ht="16.5" customHeight="1">
      <c r="A24" s="23" t="s">
        <v>39</v>
      </c>
      <c r="B24" s="1" t="s">
        <v>13</v>
      </c>
      <c r="C24" s="24">
        <v>589.5</v>
      </c>
    </row>
    <row r="25" spans="1:3" ht="15.75" customHeight="1">
      <c r="A25" s="21" t="s">
        <v>40</v>
      </c>
      <c r="B25" s="4" t="s">
        <v>67</v>
      </c>
      <c r="C25" s="22">
        <f>C26</f>
        <v>18.7</v>
      </c>
    </row>
    <row r="26" spans="1:3" ht="39" customHeight="1">
      <c r="A26" s="28" t="s">
        <v>70</v>
      </c>
      <c r="B26" s="2" t="s">
        <v>71</v>
      </c>
      <c r="C26" s="29">
        <v>18.7</v>
      </c>
    </row>
    <row r="27" spans="1:4" ht="24.75" customHeight="1">
      <c r="A27" s="21" t="s">
        <v>41</v>
      </c>
      <c r="B27" s="4" t="s">
        <v>14</v>
      </c>
      <c r="C27" s="30">
        <f>C28+C32</f>
        <v>1143.9</v>
      </c>
      <c r="D27" s="6"/>
    </row>
    <row r="28" spans="1:3" ht="67.5" customHeight="1">
      <c r="A28" s="31" t="s">
        <v>42</v>
      </c>
      <c r="B28" s="13" t="s">
        <v>43</v>
      </c>
      <c r="C28" s="32">
        <f>C29+C31+C30</f>
        <v>1076.5</v>
      </c>
    </row>
    <row r="29" spans="1:3" ht="50.25" customHeight="1">
      <c r="A29" s="23" t="s">
        <v>44</v>
      </c>
      <c r="B29" s="14" t="s">
        <v>45</v>
      </c>
      <c r="C29" s="24">
        <v>606.2</v>
      </c>
    </row>
    <row r="30" spans="1:3" ht="50.25" customHeight="1">
      <c r="A30" s="63" t="s">
        <v>85</v>
      </c>
      <c r="B30" s="14" t="s">
        <v>84</v>
      </c>
      <c r="C30" s="24">
        <v>3.3</v>
      </c>
    </row>
    <row r="31" spans="1:3" ht="43.5" customHeight="1">
      <c r="A31" s="33" t="s">
        <v>46</v>
      </c>
      <c r="B31" s="2" t="s">
        <v>23</v>
      </c>
      <c r="C31" s="34">
        <v>467</v>
      </c>
    </row>
    <row r="32" spans="1:3" ht="43.5" customHeight="1">
      <c r="A32" s="33" t="s">
        <v>72</v>
      </c>
      <c r="B32" s="18" t="s">
        <v>73</v>
      </c>
      <c r="C32" s="29">
        <v>67.4</v>
      </c>
    </row>
    <row r="33" spans="1:3" ht="15.75" customHeight="1">
      <c r="A33" s="35" t="s">
        <v>47</v>
      </c>
      <c r="B33" s="36" t="s">
        <v>68</v>
      </c>
      <c r="C33" s="37">
        <f>C34</f>
        <v>478.7</v>
      </c>
    </row>
    <row r="34" spans="1:3" ht="14.25" customHeight="1">
      <c r="A34" s="27" t="s">
        <v>48</v>
      </c>
      <c r="B34" s="17" t="s">
        <v>69</v>
      </c>
      <c r="C34" s="34">
        <v>478.7</v>
      </c>
    </row>
    <row r="35" spans="1:3" ht="14.25" customHeight="1">
      <c r="A35" s="35" t="s">
        <v>49</v>
      </c>
      <c r="B35" s="9" t="s">
        <v>15</v>
      </c>
      <c r="C35" s="38">
        <f>SUM(C36+C37)</f>
        <v>8124.6</v>
      </c>
    </row>
    <row r="36" spans="1:3" ht="56.25" customHeight="1">
      <c r="A36" s="27" t="s">
        <v>78</v>
      </c>
      <c r="B36" s="47" t="s">
        <v>77</v>
      </c>
      <c r="C36" s="34">
        <v>7892.6</v>
      </c>
    </row>
    <row r="37" spans="1:3" ht="36.75" customHeight="1">
      <c r="A37" s="39" t="s">
        <v>50</v>
      </c>
      <c r="B37" s="15" t="s">
        <v>51</v>
      </c>
      <c r="C37" s="40">
        <v>232</v>
      </c>
    </row>
    <row r="38" spans="1:3" ht="16.5" customHeight="1">
      <c r="A38" s="35" t="s">
        <v>52</v>
      </c>
      <c r="B38" s="9" t="s">
        <v>16</v>
      </c>
      <c r="C38" s="37">
        <f>C39</f>
        <v>9.5</v>
      </c>
    </row>
    <row r="39" spans="1:3" ht="25.5" customHeight="1">
      <c r="A39" s="27" t="s">
        <v>53</v>
      </c>
      <c r="B39" s="16" t="s">
        <v>54</v>
      </c>
      <c r="C39" s="34">
        <v>9.5</v>
      </c>
    </row>
    <row r="40" spans="1:3" ht="17.25" customHeight="1" hidden="1">
      <c r="A40" s="35" t="s">
        <v>55</v>
      </c>
      <c r="B40" s="9" t="s">
        <v>17</v>
      </c>
      <c r="C40" s="37">
        <v>0</v>
      </c>
    </row>
    <row r="41" spans="1:3" ht="15" customHeight="1">
      <c r="A41" s="35" t="s">
        <v>56</v>
      </c>
      <c r="B41" s="9" t="s">
        <v>57</v>
      </c>
      <c r="C41" s="37">
        <v>53.9</v>
      </c>
    </row>
    <row r="42" spans="1:3" ht="15.75" customHeight="1">
      <c r="A42" s="35" t="s">
        <v>58</v>
      </c>
      <c r="B42" s="9" t="s">
        <v>18</v>
      </c>
      <c r="C42" s="37">
        <f>C43</f>
        <v>31116</v>
      </c>
    </row>
    <row r="43" spans="1:4" ht="15" customHeight="1">
      <c r="A43" s="35" t="s">
        <v>59</v>
      </c>
      <c r="B43" s="9" t="s">
        <v>19</v>
      </c>
      <c r="C43" s="37">
        <f>C44+C47+C52+C55</f>
        <v>31116</v>
      </c>
      <c r="D43" s="6"/>
    </row>
    <row r="44" spans="1:3" ht="15.75" customHeight="1">
      <c r="A44" s="39" t="s">
        <v>60</v>
      </c>
      <c r="B44" s="10" t="s">
        <v>24</v>
      </c>
      <c r="C44" s="40">
        <f>C45+C46</f>
        <v>7231.3</v>
      </c>
    </row>
    <row r="45" spans="1:3" ht="16.5" customHeight="1">
      <c r="A45" s="23" t="s">
        <v>20</v>
      </c>
      <c r="B45" s="8" t="s">
        <v>25</v>
      </c>
      <c r="C45" s="24">
        <v>4557.1</v>
      </c>
    </row>
    <row r="46" spans="1:3" ht="16.5" customHeight="1">
      <c r="A46" s="23"/>
      <c r="B46" s="8" t="s">
        <v>26</v>
      </c>
      <c r="C46" s="24">
        <v>2674.2</v>
      </c>
    </row>
    <row r="47" spans="1:3" ht="16.5" customHeight="1">
      <c r="A47" s="33" t="s">
        <v>61</v>
      </c>
      <c r="B47" s="51" t="s">
        <v>27</v>
      </c>
      <c r="C47" s="29">
        <f>C48+C49+C50+C51</f>
        <v>2893.2</v>
      </c>
    </row>
    <row r="48" spans="1:3" ht="27" customHeight="1">
      <c r="A48" s="23" t="s">
        <v>20</v>
      </c>
      <c r="B48" s="8" t="s">
        <v>86</v>
      </c>
      <c r="C48" s="24">
        <v>285</v>
      </c>
    </row>
    <row r="49" spans="1:3" ht="27" customHeight="1">
      <c r="A49" s="23"/>
      <c r="B49" s="49" t="s">
        <v>80</v>
      </c>
      <c r="C49" s="24">
        <v>919</v>
      </c>
    </row>
    <row r="50" spans="1:3" ht="26.25" customHeight="1">
      <c r="A50" s="23"/>
      <c r="B50" s="50" t="s">
        <v>81</v>
      </c>
      <c r="C50" s="24">
        <v>689.2</v>
      </c>
    </row>
    <row r="51" spans="1:3" ht="26.25" customHeight="1">
      <c r="A51" s="23"/>
      <c r="B51" s="8" t="s">
        <v>82</v>
      </c>
      <c r="C51" s="24">
        <v>1000</v>
      </c>
    </row>
    <row r="52" spans="1:3" s="11" customFormat="1" ht="24" customHeight="1">
      <c r="A52" s="23" t="s">
        <v>62</v>
      </c>
      <c r="B52" s="8" t="s">
        <v>28</v>
      </c>
      <c r="C52" s="41">
        <f>C53+C54</f>
        <v>174.5</v>
      </c>
    </row>
    <row r="53" spans="1:3" s="11" customFormat="1" ht="24" customHeight="1">
      <c r="A53" s="23" t="s">
        <v>20</v>
      </c>
      <c r="B53" s="8" t="s">
        <v>79</v>
      </c>
      <c r="C53" s="41">
        <v>164.5</v>
      </c>
    </row>
    <row r="54" spans="1:3" s="11" customFormat="1" ht="24" customHeight="1">
      <c r="A54" s="23"/>
      <c r="B54" s="8" t="s">
        <v>91</v>
      </c>
      <c r="C54" s="41">
        <v>10</v>
      </c>
    </row>
    <row r="55" spans="1:3" s="11" customFormat="1" ht="15" customHeight="1">
      <c r="A55" s="23" t="s">
        <v>63</v>
      </c>
      <c r="B55" s="8" t="s">
        <v>29</v>
      </c>
      <c r="C55" s="41">
        <f>C56++C57+C58+C59+C60+C61</f>
        <v>20817</v>
      </c>
    </row>
    <row r="56" spans="1:3" s="11" customFormat="1" ht="25.5" customHeight="1">
      <c r="A56" s="23" t="s">
        <v>20</v>
      </c>
      <c r="B56" s="10" t="s">
        <v>75</v>
      </c>
      <c r="C56" s="42">
        <v>1400</v>
      </c>
    </row>
    <row r="57" spans="1:3" s="11" customFormat="1" ht="27" customHeight="1">
      <c r="A57" s="46"/>
      <c r="B57" s="10" t="s">
        <v>76</v>
      </c>
      <c r="C57" s="42">
        <v>1000</v>
      </c>
    </row>
    <row r="58" spans="1:3" s="11" customFormat="1" ht="40.5" customHeight="1">
      <c r="A58" s="46"/>
      <c r="B58" s="48" t="s">
        <v>87</v>
      </c>
      <c r="C58" s="42">
        <v>700</v>
      </c>
    </row>
    <row r="59" spans="1:3" s="11" customFormat="1" ht="28.5" customHeight="1">
      <c r="A59" s="46"/>
      <c r="B59" s="48" t="s">
        <v>88</v>
      </c>
      <c r="C59" s="42">
        <v>6584</v>
      </c>
    </row>
    <row r="60" spans="1:3" s="11" customFormat="1" ht="40.5" customHeight="1">
      <c r="A60" s="46"/>
      <c r="B60" s="48" t="s">
        <v>89</v>
      </c>
      <c r="C60" s="42">
        <v>9400</v>
      </c>
    </row>
    <row r="61" spans="1:3" s="11" customFormat="1" ht="29.25" customHeight="1">
      <c r="A61" s="46"/>
      <c r="B61" s="48" t="s">
        <v>90</v>
      </c>
      <c r="C61" s="42">
        <v>1733</v>
      </c>
    </row>
    <row r="62" spans="1:3" s="11" customFormat="1" ht="15" customHeight="1" thickBot="1">
      <c r="A62" s="43" t="s">
        <v>21</v>
      </c>
      <c r="B62" s="44"/>
      <c r="C62" s="45">
        <f>C43+C16</f>
        <v>42878.1</v>
      </c>
    </row>
    <row r="63" spans="1:3" s="11" customFormat="1" ht="15" customHeight="1">
      <c r="A63"/>
      <c r="B63"/>
      <c r="C63" s="7"/>
    </row>
    <row r="64" spans="1:3" s="11" customFormat="1" ht="15" customHeight="1">
      <c r="A64"/>
      <c r="B64"/>
      <c r="C64" s="7"/>
    </row>
    <row r="65" ht="15" customHeight="1"/>
    <row r="66" ht="15" customHeight="1"/>
  </sheetData>
  <mergeCells count="6">
    <mergeCell ref="B8:C8"/>
    <mergeCell ref="A11:C11"/>
    <mergeCell ref="A12:C12"/>
    <mergeCell ref="A14:A15"/>
    <mergeCell ref="B14:B15"/>
    <mergeCell ref="C14:C15"/>
  </mergeCells>
  <printOptions/>
  <pageMargins left="0.984251968503937" right="0.24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2011-03-14T11:20:20Z</cp:lastPrinted>
  <dcterms:created xsi:type="dcterms:W3CDTF">2005-12-20T08:48:21Z</dcterms:created>
  <dcterms:modified xsi:type="dcterms:W3CDTF">2011-10-05T07:56:35Z</dcterms:modified>
  <cp:category/>
  <cp:version/>
  <cp:contentType/>
  <cp:contentStatus/>
</cp:coreProperties>
</file>