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'!$A$1:$K$76</definedName>
  </definedNames>
  <calcPr fullCalcOnLoad="1"/>
</workbook>
</file>

<file path=xl/comments1.xml><?xml version="1.0" encoding="utf-8"?>
<comments xmlns="http://schemas.openxmlformats.org/spreadsheetml/2006/main">
  <authors>
    <author>Матюшева Татьяна Г.</author>
  </authors>
  <commentList>
    <comment ref="K67" authorId="0">
      <text>
        <r>
          <rPr>
            <b/>
            <sz val="9"/>
            <rFont val="Tahoma"/>
            <family val="2"/>
          </rPr>
          <t>Матюшева Татьяна Г.: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<sst xmlns="http://schemas.openxmlformats.org/spreadsheetml/2006/main" count="76" uniqueCount="68">
  <si>
    <t>к решению Совета депутатов</t>
  </si>
  <si>
    <t>тыс.руб.</t>
  </si>
  <si>
    <t>Итого за счет средств безвозмездных поступлений от других бюджетов бюджетной системы</t>
  </si>
  <si>
    <t>Итого за счет перераспределения ассигнований</t>
  </si>
  <si>
    <t xml:space="preserve">ПРИМЕЧАНИЕ: 
Увеличение расходной части бюджета в предлагаемом проекте решения на 86,6 тыс.руб. за счет остатков средств на начало финансового года приведет к увеличению дефицита местного бюджета, дефицит составит 572,3  тыс.руб. или 6,1 %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
</t>
  </si>
  <si>
    <t>Итого за счет неналоговых доходов</t>
  </si>
  <si>
    <t xml:space="preserve">Исп. Акимова В.Е. 2 26 45 </t>
  </si>
  <si>
    <t xml:space="preserve">ПОЯСНИТЕЛЬНАЯ  ЗАПИСКА  </t>
  </si>
  <si>
    <t>Председатель комитета финансов                                                                                  Ю.В. Павлова</t>
  </si>
  <si>
    <t xml:space="preserve">Всего увеличение(+) / уменьшение (-)  расходов местного бюджета </t>
  </si>
  <si>
    <t xml:space="preserve">Всего увеличение(+) / уменьшение (-)  доходов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</si>
  <si>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</si>
  <si>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</si>
  <si>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</si>
  <si>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</si>
  <si>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</si>
  <si>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</si>
  <si>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</si>
  <si>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</si>
  <si>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>Подраздел 0801 КЦСР 625 01 82540 КВР 110 – уменьшение ассигнований на  заработную плату с начислениями и командировочные расходы работникам ДК</t>
  </si>
  <si>
    <t>Подраздел 0801 КЦСР 625 01 82540 КВР 850 – уменьшение ассигнований на налоги, сборы ДК</t>
  </si>
  <si>
    <t>Подраздел 0801 КЦСР 625 01 82550 КВР 850 – уменьшение ассигнований на налоги, сборы библиотек</t>
  </si>
  <si>
    <t>Подраздел 0801 КЦСР 625 01 82550 КВР 240 – уменьшение ассигнований на приобретение книг, канцелярских и хозяйственных товаров для библиотек</t>
  </si>
  <si>
    <t>Подраздел 0801 КЦСР 625 01 82550 КВР 110 – уменьшение ассигнований на заработную плату с начислениями и командировочные расходы работникам библиотек</t>
  </si>
  <si>
    <t>Подраздел 1001 КЦСР 626 01 82850 КВР 310 – уменьшение ассигнований на выплату муниципальной пенсии за выслугу лет</t>
  </si>
  <si>
    <t>За счет перераспределения ассигнований:</t>
  </si>
  <si>
    <t>За счет налоговых и неналоговых доходов: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</si>
  <si>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</si>
  <si>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</si>
  <si>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</si>
  <si>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</si>
  <si>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</si>
  <si>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</si>
  <si>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</si>
  <si>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Доп ФК 829</t>
  </si>
  <si>
    <t>Подраздел 0409 КЦСР 622 01 74390 КВР 240 – уменьшение ассигнований на на мероприятия по дорожному хозяйству (в рамках областного закона от 12 мая 2015 года № 42-оз)</t>
  </si>
  <si>
    <t>Доп ФК 829, Доп КР 036</t>
  </si>
  <si>
    <t>Подраздел 0503 КЦСР 624 01 74390 КВР 240 – увеличение ассигнований на  мероприятия по обустройству детской площадки (в рамках областного закона от 12 мая 2015 года № 42-оз)</t>
  </si>
  <si>
    <t>Подраздел 0503 КЦСР 624 01 S4390 КВР 240 – увеличение ассигнований на софинансирование областного закона от 12 мая 2015 года № 42-оз на мероприятия по обустройству детской площадки</t>
  </si>
  <si>
    <t>Подраздел 0503 КЦСР 624 01 82350 КВР 240 – уменьшение ассигнованийна прочие мероприятия в области благоустройства</t>
  </si>
  <si>
    <t>Подраздел 0113 КЦСР 626 01 71340 КВР 240 – уменьшение ассигнований на расходы на осуществление отдельного государственного полномочия Ленинградской области в сфере административных правоотношений (на приобретение канцелярских товаров)</t>
  </si>
  <si>
    <t>Доп ФК 149</t>
  </si>
  <si>
    <t>Подраздел 0113 КЦСР 626 01 71340 КВР 120 – увеличение ассигнований на на расходы на осуществление отдельного государственного полномочия Ленинградской области в сфере административных правоотношений (на заработную плату и начисления)</t>
  </si>
  <si>
    <t>Доп КР 036</t>
  </si>
  <si>
    <t>Итого за счет налоговых и неналоговых доходов</t>
  </si>
  <si>
    <t xml:space="preserve"> Единый сельскохозяйственный налог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</si>
  <si>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</si>
  <si>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Доп КР 035</t>
  </si>
  <si>
    <t>Подраздел 0801 КЦСР 625 01 82540 КВР 110 – уменьшение ассигнований на  содержание Дома культуры (заработная плата)</t>
  </si>
  <si>
    <t>Подраздел 0104 КЦСР 626 01 82680 КВР 120 – уменьшение ассигнований на содержание исполнительных органов местного самоуправления (заработная плата главы администрации)</t>
  </si>
  <si>
    <t xml:space="preserve">2.  Изменение расходной части бюджета в предлагаемом проекте решения по направлениям:    </t>
  </si>
  <si>
    <t xml:space="preserve">  1. Изменение доходной части бюджета в предлагаемом проекте решения за счет налоговых и неналоговых доходов:</t>
  </si>
  <si>
    <t xml:space="preserve">3. Изменение источников финансирования дефицита бюджета:                                                       </t>
  </si>
  <si>
    <t xml:space="preserve"> Налог на доходы физических лиц              </t>
  </si>
  <si>
    <t>Подраздел 0801 КЦСР 625 01 82540 КВР 220 – уменьшение ассигнований на содержание Дома культуры. ( автотранспортные услуги)</t>
  </si>
  <si>
    <t>Подраздел 0707 КЦСР 625 01 801 60 КВР 110 – увеличение  ассигнований на содействие развития занятости молодежи (на заработную плату и начисления)</t>
  </si>
  <si>
    <t>Подраздел 0503 КЦСР 624 01 82330 КВР 240 –  уменьшение ассигнований на оплату за текущий ремонт уличного освещения</t>
  </si>
  <si>
    <t xml:space="preserve">Подраздел 0104 КЦСР 626 01 82680 КВР 240 - увеличение ассигнований  на содержание исполнительных органов местного самоуправления (приобретение материальных запасов  ) </t>
  </si>
  <si>
    <t xml:space="preserve">Подраздел 0801 КЦСР 625 01 82560 КВР 240 - увеличение ассигнований  на организацию и проведение культурно-массовых мероприятий (проведение мероприятия, приобретение сувенирной продукции ) </t>
  </si>
  <si>
    <t>Подраздел 0503 КЦСР 624 01 82350 КВР 240 – увеличение ассигнований на прочие мероприятия в области благоустройства ( ликвидация несанкционированных свалок)</t>
  </si>
  <si>
    <t>Подраздел 0801 КЦСР 625 01 825 40 КВР 240 – увеличение  ассигнований на содержание Дома культуры ( приобретение телефонного аппарата)</t>
  </si>
  <si>
    <t>Подраздел 0801 КЦСР 625 01 825 40 КВР 240 – увеличение  ассигнований на содержание Дома культуры (  канц.товары)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</si>
  <si>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15.12.2017 г. № 208-сд  «О бюджете муниципального образования Старопольское сельское поселение Сланцевского муниципального района Ленинградской области на 2018 и плановый период 2019 и 2020 годов»с изменениями и дополнениями, внесенными решениями совета депутатов от 31.01.201 № 218-сд , от 21.05.2018 № 226-сд, от 05.07.2018 №227-сд.</t>
  </si>
  <si>
    <t>Подраздел 0503 КЦСР 624 01 82330 КВР 240 - уменьшение ассигнований на ремонт и содержание уличного освещения</t>
  </si>
  <si>
    <t xml:space="preserve">Подраздел 0503 КЦСР 847 02 00990 КВР 850 - увеличение ассигнований на оплату неустойки по электроэнергии </t>
  </si>
  <si>
    <t>Подраздел 0503 КЦСР 624 01 82330 КВР 850 - увеличение ассигнований на оплату госпошлины по электроэнергии</t>
  </si>
  <si>
    <t>Дефицит местного бюджета составит 4 135,7 тысяч рублей или 57,8 процентов объема доходов местного бюджета без учета объема безвозмездных поступлений.</t>
  </si>
  <si>
    <t>Пинаева К.С, 2 27 08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</si>
</sst>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 Cyr"/>
      <family val="0"/>
    </font>
    <font>
      <sz val="11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60" fillId="0" borderId="0" xfId="0" applyFont="1" applyFill="1" applyAlignment="1">
      <alignment wrapText="1"/>
    </xf>
    <xf numFmtId="0" fontId="61" fillId="0" borderId="0" xfId="0" applyFont="1" applyFill="1" applyAlignment="1">
      <alignment wrapText="1"/>
    </xf>
    <xf numFmtId="0" fontId="62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4" fillId="0" borderId="0" xfId="0" applyFont="1" applyFill="1" applyBorder="1" applyAlignment="1">
      <alignment horizontal="left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0" xfId="0" applyFont="1" applyFill="1" applyAlignment="1">
      <alignment horizontal="center" wrapText="1"/>
    </xf>
    <xf numFmtId="0" fontId="60" fillId="0" borderId="0" xfId="0" applyFont="1" applyAlignment="1">
      <alignment wrapText="1"/>
    </xf>
    <xf numFmtId="0" fontId="65" fillId="0" borderId="0" xfId="0" applyFont="1" applyFill="1" applyAlignment="1">
      <alignment wrapText="1"/>
    </xf>
    <xf numFmtId="188" fontId="2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88" fontId="2" fillId="0" borderId="12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wrapText="1"/>
    </xf>
    <xf numFmtId="188" fontId="10" fillId="33" borderId="13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wrapText="1"/>
    </xf>
    <xf numFmtId="188" fontId="10" fillId="33" borderId="14" xfId="52" applyNumberFormat="1" applyFont="1" applyFill="1" applyBorder="1" applyAlignment="1">
      <alignment horizontal="center" vertical="center" wrapText="1"/>
      <protection/>
    </xf>
    <xf numFmtId="0" fontId="9" fillId="34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188" fontId="66" fillId="0" borderId="15" xfId="52" applyNumberFormat="1" applyFont="1" applyFill="1" applyBorder="1" applyAlignment="1">
      <alignment horizontal="center" vertical="center" wrapText="1"/>
      <protection/>
    </xf>
    <xf numFmtId="188" fontId="2" fillId="35" borderId="16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188" fontId="0" fillId="0" borderId="17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188" fontId="14" fillId="0" borderId="19" xfId="0" applyNumberFormat="1" applyFont="1" applyFill="1" applyBorder="1" applyAlignment="1">
      <alignment/>
    </xf>
    <xf numFmtId="188" fontId="14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188" fontId="8" fillId="0" borderId="0" xfId="0" applyNumberFormat="1" applyFont="1" applyFill="1" applyBorder="1" applyAlignment="1">
      <alignment horizontal="center" wrapText="1"/>
    </xf>
    <xf numFmtId="188" fontId="10" fillId="33" borderId="16" xfId="52" applyNumberFormat="1" applyFont="1" applyFill="1" applyBorder="1" applyAlignment="1">
      <alignment horizontal="center" vertical="center" wrapText="1"/>
      <protection/>
    </xf>
    <xf numFmtId="188" fontId="7" fillId="33" borderId="21" xfId="52" applyNumberFormat="1" applyFont="1" applyFill="1" applyBorder="1" applyAlignment="1">
      <alignment horizontal="center" vertical="center" wrapText="1"/>
      <protection/>
    </xf>
    <xf numFmtId="188" fontId="66" fillId="0" borderId="10" xfId="52" applyNumberFormat="1" applyFont="1" applyFill="1" applyBorder="1" applyAlignment="1">
      <alignment horizontal="center" vertical="center" wrapText="1"/>
      <protection/>
    </xf>
    <xf numFmtId="188" fontId="10" fillId="33" borderId="21" xfId="52" applyNumberFormat="1" applyFont="1" applyFill="1" applyBorder="1" applyAlignment="1">
      <alignment horizontal="center" vertical="center" wrapText="1"/>
      <protection/>
    </xf>
    <xf numFmtId="188" fontId="10" fillId="33" borderId="22" xfId="52" applyNumberFormat="1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188" fontId="66" fillId="0" borderId="16" xfId="52" applyNumberFormat="1" applyFont="1" applyFill="1" applyBorder="1" applyAlignment="1">
      <alignment horizontal="center" vertical="center" wrapText="1"/>
      <protection/>
    </xf>
    <xf numFmtId="188" fontId="67" fillId="0" borderId="12" xfId="52" applyNumberFormat="1" applyFont="1" applyFill="1" applyBorder="1" applyAlignment="1">
      <alignment horizontal="center" vertical="center" wrapText="1"/>
      <protection/>
    </xf>
    <xf numFmtId="188" fontId="2" fillId="0" borderId="16" xfId="52" applyNumberFormat="1" applyFont="1" applyFill="1" applyBorder="1" applyAlignment="1">
      <alignment horizontal="center" vertical="center" wrapText="1"/>
      <protection/>
    </xf>
    <xf numFmtId="2" fontId="6" fillId="0" borderId="25" xfId="52" applyNumberFormat="1" applyFont="1" applyFill="1" applyBorder="1" applyAlignment="1">
      <alignment horizontal="justify" vertical="center" wrapText="1"/>
      <protection/>
    </xf>
    <xf numFmtId="2" fontId="6" fillId="0" borderId="26" xfId="52" applyNumberFormat="1" applyFont="1" applyFill="1" applyBorder="1" applyAlignment="1">
      <alignment horizontal="justify" vertical="center" wrapText="1"/>
      <protection/>
    </xf>
    <xf numFmtId="2" fontId="6" fillId="0" borderId="27" xfId="52" applyNumberFormat="1" applyFont="1" applyFill="1" applyBorder="1" applyAlignment="1">
      <alignment horizontal="justify" vertical="center" wrapText="1"/>
      <protection/>
    </xf>
    <xf numFmtId="0" fontId="15" fillId="0" borderId="0" xfId="0" applyFont="1" applyAlignment="1">
      <alignment horizontal="justify"/>
    </xf>
    <xf numFmtId="0" fontId="2" fillId="0" borderId="0" xfId="0" applyFont="1" applyFill="1" applyAlignment="1">
      <alignment horizontal="left" wrapText="1"/>
    </xf>
    <xf numFmtId="0" fontId="6" fillId="35" borderId="0" xfId="0" applyFont="1" applyFill="1" applyBorder="1" applyAlignment="1">
      <alignment horizontal="justify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6" xfId="0" applyFont="1" applyBorder="1" applyAlignment="1">
      <alignment horizontal="justify" vertical="top" wrapText="1"/>
    </xf>
    <xf numFmtId="0" fontId="12" fillId="0" borderId="16" xfId="0" applyFont="1" applyBorder="1" applyAlignment="1">
      <alignment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64" fillId="0" borderId="0" xfId="0" applyFont="1" applyFill="1" applyBorder="1" applyAlignment="1">
      <alignment horizontal="left" wrapText="1"/>
    </xf>
    <xf numFmtId="49" fontId="11" fillId="33" borderId="31" xfId="52" applyNumberFormat="1" applyFont="1" applyFill="1" applyBorder="1" applyAlignment="1">
      <alignment horizontal="left" vertical="center" wrapText="1"/>
      <protection/>
    </xf>
    <xf numFmtId="49" fontId="11" fillId="33" borderId="32" xfId="52" applyNumberFormat="1" applyFont="1" applyFill="1" applyBorder="1" applyAlignment="1">
      <alignment horizontal="left" vertical="center" wrapText="1"/>
      <protection/>
    </xf>
    <xf numFmtId="49" fontId="11" fillId="33" borderId="33" xfId="52" applyNumberFormat="1" applyFont="1" applyFill="1" applyBorder="1" applyAlignment="1">
      <alignment horizontal="left" vertical="center" wrapText="1"/>
      <protection/>
    </xf>
    <xf numFmtId="0" fontId="13" fillId="0" borderId="3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0" borderId="37" xfId="0" applyFont="1" applyBorder="1" applyAlignment="1">
      <alignment horizontal="justify" wrapText="1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justify" vertical="top" wrapText="1"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11" fillId="33" borderId="25" xfId="52" applyNumberFormat="1" applyFont="1" applyFill="1" applyBorder="1" applyAlignment="1">
      <alignment horizontal="justify" vertical="center" wrapText="1"/>
      <protection/>
    </xf>
    <xf numFmtId="49" fontId="11" fillId="33" borderId="26" xfId="52" applyNumberFormat="1" applyFont="1" applyFill="1" applyBorder="1" applyAlignment="1">
      <alignment horizontal="justify" vertical="center" wrapText="1"/>
      <protection/>
    </xf>
    <xf numFmtId="49" fontId="11" fillId="33" borderId="27" xfId="52" applyNumberFormat="1" applyFont="1" applyFill="1" applyBorder="1" applyAlignment="1">
      <alignment horizontal="justify" vertical="center" wrapText="1"/>
      <protection/>
    </xf>
    <xf numFmtId="0" fontId="68" fillId="0" borderId="0" xfId="0" applyFont="1" applyFill="1" applyAlignment="1">
      <alignment horizontal="center" wrapText="1"/>
    </xf>
    <xf numFmtId="2" fontId="10" fillId="33" borderId="44" xfId="52" applyNumberFormat="1" applyFont="1" applyFill="1" applyBorder="1" applyAlignment="1">
      <alignment horizontal="justify" vertical="center" wrapText="1"/>
      <protection/>
    </xf>
    <xf numFmtId="2" fontId="10" fillId="33" borderId="45" xfId="52" applyNumberFormat="1" applyFont="1" applyFill="1" applyBorder="1" applyAlignment="1">
      <alignment horizontal="justify" vertical="center" wrapText="1"/>
      <protection/>
    </xf>
    <xf numFmtId="2" fontId="10" fillId="33" borderId="46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Alignment="1">
      <alignment horizontal="justify" wrapText="1"/>
    </xf>
    <xf numFmtId="2" fontId="64" fillId="0" borderId="25" xfId="52" applyNumberFormat="1" applyFont="1" applyFill="1" applyBorder="1" applyAlignment="1">
      <alignment horizontal="justify" vertical="center" wrapText="1"/>
      <protection/>
    </xf>
    <xf numFmtId="2" fontId="64" fillId="0" borderId="26" xfId="52" applyNumberFormat="1" applyFont="1" applyFill="1" applyBorder="1" applyAlignment="1">
      <alignment horizontal="justify" vertical="center" wrapText="1"/>
      <protection/>
    </xf>
    <xf numFmtId="2" fontId="64" fillId="0" borderId="27" xfId="52" applyNumberFormat="1" applyFont="1" applyFill="1" applyBorder="1" applyAlignment="1">
      <alignment horizontal="justify" vertical="center" wrapText="1"/>
      <protection/>
    </xf>
    <xf numFmtId="0" fontId="7" fillId="33" borderId="47" xfId="0" applyFont="1" applyFill="1" applyBorder="1" applyAlignment="1">
      <alignment horizontal="justify" vertical="center" wrapText="1"/>
    </xf>
    <xf numFmtId="0" fontId="7" fillId="33" borderId="48" xfId="0" applyFont="1" applyFill="1" applyBorder="1" applyAlignment="1">
      <alignment horizontal="justify" vertical="center" wrapText="1"/>
    </xf>
    <xf numFmtId="0" fontId="7" fillId="33" borderId="49" xfId="0" applyFont="1" applyFill="1" applyBorder="1" applyAlignment="1">
      <alignment horizontal="justify" vertical="center" wrapText="1"/>
    </xf>
    <xf numFmtId="0" fontId="13" fillId="0" borderId="50" xfId="0" applyFont="1" applyBorder="1" applyAlignment="1">
      <alignment horizontal="justify" vertical="top" wrapText="1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188" fontId="7" fillId="33" borderId="25" xfId="52" applyNumberFormat="1" applyFont="1" applyFill="1" applyBorder="1" applyAlignment="1">
      <alignment horizontal="left" vertical="center" wrapText="1"/>
      <protection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2" fontId="6" fillId="0" borderId="51" xfId="0" applyNumberFormat="1" applyFont="1" applyBorder="1" applyAlignment="1">
      <alignment horizontal="justify" vertical="top" wrapText="1"/>
    </xf>
    <xf numFmtId="2" fontId="0" fillId="0" borderId="52" xfId="0" applyNumberFormat="1" applyBorder="1" applyAlignment="1">
      <alignment/>
    </xf>
    <xf numFmtId="2" fontId="0" fillId="0" borderId="53" xfId="0" applyNumberFormat="1" applyBorder="1" applyAlignment="1">
      <alignment/>
    </xf>
    <xf numFmtId="2" fontId="64" fillId="0" borderId="25" xfId="52" applyNumberFormat="1" applyFont="1" applyFill="1" applyBorder="1" applyAlignment="1">
      <alignment horizontal="justify" vertical="justify" wrapText="1"/>
      <protection/>
    </xf>
    <xf numFmtId="2" fontId="64" fillId="0" borderId="26" xfId="52" applyNumberFormat="1" applyFont="1" applyFill="1" applyBorder="1" applyAlignment="1">
      <alignment horizontal="justify" vertical="justify" wrapText="1"/>
      <protection/>
    </xf>
    <xf numFmtId="2" fontId="64" fillId="0" borderId="27" xfId="52" applyNumberFormat="1" applyFont="1" applyFill="1" applyBorder="1" applyAlignment="1">
      <alignment horizontal="justify" vertical="justify" wrapText="1"/>
      <protection/>
    </xf>
    <xf numFmtId="0" fontId="62" fillId="0" borderId="26" xfId="0" applyFont="1" applyBorder="1" applyAlignment="1">
      <alignment horizontal="justify" vertical="center" wrapText="1"/>
    </xf>
    <xf numFmtId="0" fontId="62" fillId="0" borderId="27" xfId="0" applyFont="1" applyBorder="1" applyAlignment="1">
      <alignment horizontal="justify" vertical="center" wrapText="1"/>
    </xf>
    <xf numFmtId="188" fontId="66" fillId="0" borderId="0" xfId="0" applyNumberFormat="1" applyFont="1" applyFill="1" applyBorder="1" applyAlignment="1">
      <alignment horizontal="left" vertical="center" wrapText="1"/>
    </xf>
    <xf numFmtId="0" fontId="62" fillId="0" borderId="45" xfId="0" applyFont="1" applyBorder="1" applyAlignment="1">
      <alignment wrapText="1"/>
    </xf>
    <xf numFmtId="2" fontId="69" fillId="0" borderId="25" xfId="52" applyNumberFormat="1" applyFont="1" applyFill="1" applyBorder="1" applyAlignment="1">
      <alignment horizontal="justify" vertical="center" wrapText="1"/>
      <protection/>
    </xf>
    <xf numFmtId="2" fontId="69" fillId="0" borderId="26" xfId="52" applyNumberFormat="1" applyFont="1" applyFill="1" applyBorder="1" applyAlignment="1">
      <alignment horizontal="justify" vertical="center" wrapText="1"/>
      <protection/>
    </xf>
    <xf numFmtId="2" fontId="69" fillId="0" borderId="54" xfId="52" applyNumberFormat="1" applyFont="1" applyFill="1" applyBorder="1" applyAlignment="1">
      <alignment horizontal="justify" vertical="center" wrapText="1"/>
      <protection/>
    </xf>
    <xf numFmtId="188" fontId="7" fillId="33" borderId="55" xfId="52" applyNumberFormat="1" applyFont="1" applyFill="1" applyBorder="1" applyAlignment="1">
      <alignment horizontal="left" vertical="center" wrapText="1"/>
      <protection/>
    </xf>
    <xf numFmtId="0" fontId="3" fillId="0" borderId="52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188" fontId="7" fillId="33" borderId="57" xfId="52" applyNumberFormat="1" applyFont="1" applyFill="1" applyBorder="1" applyAlignment="1">
      <alignment horizontal="left" vertical="center" wrapText="1"/>
      <protection/>
    </xf>
    <xf numFmtId="188" fontId="7" fillId="33" borderId="11" xfId="52" applyNumberFormat="1" applyFont="1" applyFill="1" applyBorder="1" applyAlignment="1">
      <alignment horizontal="left" vertical="center" wrapText="1"/>
      <protection/>
    </xf>
    <xf numFmtId="188" fontId="7" fillId="33" borderId="58" xfId="52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2" fontId="6" fillId="0" borderId="57" xfId="52" applyNumberFormat="1" applyFont="1" applyFill="1" applyBorder="1" applyAlignment="1">
      <alignment horizontal="justify" vertical="center" wrapText="1"/>
      <protection/>
    </xf>
    <xf numFmtId="2" fontId="64" fillId="0" borderId="11" xfId="52" applyNumberFormat="1" applyFont="1" applyFill="1" applyBorder="1" applyAlignment="1">
      <alignment horizontal="justify" vertical="center" wrapText="1"/>
      <protection/>
    </xf>
    <xf numFmtId="2" fontId="64" fillId="0" borderId="58" xfId="52" applyNumberFormat="1" applyFont="1" applyFill="1" applyBorder="1" applyAlignment="1">
      <alignment horizontal="justify" vertical="center" wrapText="1"/>
      <protection/>
    </xf>
    <xf numFmtId="2" fontId="6" fillId="0" borderId="11" xfId="52" applyNumberFormat="1" applyFont="1" applyFill="1" applyBorder="1" applyAlignment="1">
      <alignment horizontal="justify" vertical="center" wrapText="1"/>
      <protection/>
    </xf>
    <xf numFmtId="2" fontId="6" fillId="0" borderId="58" xfId="52" applyNumberFormat="1" applyFont="1" applyFill="1" applyBorder="1" applyAlignment="1">
      <alignment horizontal="justify" vertical="center" wrapText="1"/>
      <protection/>
    </xf>
    <xf numFmtId="2" fontId="6" fillId="0" borderId="25" xfId="52" applyNumberFormat="1" applyFont="1" applyFill="1" applyBorder="1" applyAlignment="1">
      <alignment horizontal="left" vertical="center" wrapText="1"/>
      <protection/>
    </xf>
    <xf numFmtId="2" fontId="6" fillId="0" borderId="26" xfId="52" applyNumberFormat="1" applyFont="1" applyFill="1" applyBorder="1" applyAlignment="1">
      <alignment horizontal="left" vertical="center" wrapText="1"/>
      <protection/>
    </xf>
    <xf numFmtId="2" fontId="6" fillId="0" borderId="54" xfId="52" applyNumberFormat="1" applyFont="1" applyFill="1" applyBorder="1" applyAlignment="1">
      <alignment horizontal="left" vertical="center" wrapText="1"/>
      <protection/>
    </xf>
    <xf numFmtId="2" fontId="69" fillId="0" borderId="25" xfId="52" applyNumberFormat="1" applyFont="1" applyFill="1" applyBorder="1" applyAlignment="1">
      <alignment horizontal="left" vertical="center" wrapText="1"/>
      <protection/>
    </xf>
    <xf numFmtId="2" fontId="69" fillId="0" borderId="26" xfId="52" applyNumberFormat="1" applyFont="1" applyFill="1" applyBorder="1" applyAlignment="1">
      <alignment horizontal="left" vertical="center" wrapText="1"/>
      <protection/>
    </xf>
    <xf numFmtId="2" fontId="69" fillId="0" borderId="54" xfId="52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11</xdr:col>
      <xdr:colOff>0</xdr:colOff>
      <xdr:row>58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6505575" y="9563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0</xdr:rowOff>
    </xdr:from>
    <xdr:to>
      <xdr:col>3</xdr:col>
      <xdr:colOff>9525</xdr:colOff>
      <xdr:row>59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1866900" y="9791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6"/>
  <sheetViews>
    <sheetView tabSelected="1" view="pageBreakPreview" zoomScaleSheetLayoutView="100" zoomScalePageLayoutView="0" workbookViewId="0" topLeftCell="A55">
      <selection activeCell="B80" sqref="B80"/>
    </sheetView>
  </sheetViews>
  <sheetFormatPr defaultColWidth="9.140625" defaultRowHeight="12.75"/>
  <cols>
    <col min="1" max="1" width="12.00390625" style="11" customWidth="1"/>
    <col min="2" max="2" width="7.7109375" style="12" customWidth="1"/>
    <col min="3" max="3" width="8.28125" style="12" customWidth="1"/>
    <col min="4" max="4" width="20.57421875" style="12" customWidth="1"/>
    <col min="5" max="5" width="1.8515625" style="12" customWidth="1"/>
    <col min="6" max="6" width="2.00390625" style="12" hidden="1" customWidth="1"/>
    <col min="7" max="7" width="3.8515625" style="12" hidden="1" customWidth="1"/>
    <col min="8" max="8" width="1.28515625" style="12" customWidth="1"/>
    <col min="9" max="9" width="5.28125" style="12" customWidth="1"/>
    <col min="10" max="10" width="25.140625" style="12" customWidth="1"/>
    <col min="11" max="11" width="15.421875" style="12" customWidth="1"/>
    <col min="12" max="12" width="9.140625" style="2" customWidth="1"/>
    <col min="13" max="16384" width="8.8515625" style="2" customWidth="1"/>
  </cols>
  <sheetData>
    <row r="1" ht="15"/>
    <row r="2" spans="1:11" s="1" customFormat="1" ht="15.75">
      <c r="A2" s="76" t="s">
        <v>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" customFormat="1" ht="15.7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1" customFormat="1" ht="3" customHeight="1">
      <c r="A4" s="77" t="s">
        <v>62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1" customFormat="1" ht="8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1" customFormat="1" ht="23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1" customFormat="1" ht="68.2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9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s="13" customFormat="1" ht="34.5" customHeight="1">
      <c r="A9" s="85" t="s">
        <v>51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s="1" customFormat="1" ht="15">
      <c r="A10" s="35" t="s">
        <v>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20" customFormat="1" ht="22.5" customHeight="1">
      <c r="A11" s="45">
        <v>200</v>
      </c>
      <c r="B11" s="46" t="s">
        <v>53</v>
      </c>
      <c r="C11" s="47"/>
      <c r="D11" s="47"/>
      <c r="E11" s="47"/>
      <c r="F11" s="47"/>
      <c r="G11" s="47"/>
      <c r="H11" s="47"/>
      <c r="I11" s="47"/>
      <c r="J11" s="47"/>
      <c r="K11" s="48"/>
    </row>
    <row r="12" spans="1:11" s="20" customFormat="1" ht="22.5" customHeight="1" hidden="1">
      <c r="A12" s="43"/>
      <c r="B12" s="86" t="s">
        <v>45</v>
      </c>
      <c r="C12" s="87"/>
      <c r="D12" s="87"/>
      <c r="E12" s="87"/>
      <c r="F12" s="87"/>
      <c r="G12" s="87"/>
      <c r="H12" s="87"/>
      <c r="I12" s="87"/>
      <c r="J12" s="87"/>
      <c r="K12" s="88"/>
    </row>
    <row r="13" spans="1:11" s="20" customFormat="1" ht="30.75" customHeight="1" hidden="1">
      <c r="A13" s="43"/>
      <c r="B13" s="86" t="s">
        <v>17</v>
      </c>
      <c r="C13" s="87"/>
      <c r="D13" s="87"/>
      <c r="E13" s="87"/>
      <c r="F13" s="87"/>
      <c r="G13" s="87"/>
      <c r="H13" s="87"/>
      <c r="I13" s="87"/>
      <c r="J13" s="87"/>
      <c r="K13" s="88"/>
    </row>
    <row r="14" spans="1:11" s="20" customFormat="1" ht="32.25" customHeight="1" hidden="1">
      <c r="A14" s="43"/>
      <c r="B14" s="101" t="s">
        <v>46</v>
      </c>
      <c r="C14" s="102"/>
      <c r="D14" s="102"/>
      <c r="E14" s="102"/>
      <c r="F14" s="102"/>
      <c r="G14" s="102"/>
      <c r="H14" s="102"/>
      <c r="I14" s="102"/>
      <c r="J14" s="102"/>
      <c r="K14" s="103"/>
    </row>
    <row r="15" spans="1:11" s="20" customFormat="1" ht="33.75" customHeight="1" hidden="1">
      <c r="A15" s="43"/>
      <c r="B15" s="101" t="s">
        <v>18</v>
      </c>
      <c r="C15" s="102"/>
      <c r="D15" s="102"/>
      <c r="E15" s="102"/>
      <c r="F15" s="102"/>
      <c r="G15" s="102"/>
      <c r="H15" s="102"/>
      <c r="I15" s="102"/>
      <c r="J15" s="102"/>
      <c r="K15" s="103"/>
    </row>
    <row r="16" spans="1:11" s="20" customFormat="1" ht="22.5" customHeight="1" hidden="1">
      <c r="A16" s="43"/>
      <c r="B16" s="86"/>
      <c r="C16" s="87"/>
      <c r="D16" s="87"/>
      <c r="E16" s="87"/>
      <c r="F16" s="87"/>
      <c r="G16" s="87"/>
      <c r="H16" s="87"/>
      <c r="I16" s="87"/>
      <c r="J16" s="87"/>
      <c r="K16" s="88"/>
    </row>
    <row r="17" spans="1:11" s="20" customFormat="1" ht="16.5" customHeight="1" thickBot="1">
      <c r="A17" s="39">
        <f>SUM(A11:A16)</f>
        <v>200</v>
      </c>
      <c r="B17" s="78" t="s">
        <v>44</v>
      </c>
      <c r="C17" s="79"/>
      <c r="D17" s="79"/>
      <c r="E17" s="79"/>
      <c r="F17" s="79"/>
      <c r="G17" s="79"/>
      <c r="H17" s="79"/>
      <c r="I17" s="79"/>
      <c r="J17" s="79"/>
      <c r="K17" s="80"/>
    </row>
    <row r="18" spans="1:11" s="3" customFormat="1" ht="33.75" customHeight="1" hidden="1">
      <c r="A18" s="38"/>
      <c r="B18" s="86"/>
      <c r="C18" s="104"/>
      <c r="D18" s="104"/>
      <c r="E18" s="104"/>
      <c r="F18" s="104"/>
      <c r="G18" s="104"/>
      <c r="H18" s="104"/>
      <c r="I18" s="104"/>
      <c r="J18" s="104"/>
      <c r="K18" s="105"/>
    </row>
    <row r="19" spans="1:11" s="20" customFormat="1" ht="30" customHeight="1" hidden="1" thickBot="1">
      <c r="A19" s="36">
        <f>SUM(A18:A18)</f>
        <v>0</v>
      </c>
      <c r="B19" s="78" t="s">
        <v>2</v>
      </c>
      <c r="C19" s="79"/>
      <c r="D19" s="79"/>
      <c r="E19" s="79"/>
      <c r="F19" s="79"/>
      <c r="G19" s="79"/>
      <c r="H19" s="79"/>
      <c r="I19" s="79"/>
      <c r="J19" s="79"/>
      <c r="K19" s="80"/>
    </row>
    <row r="20" spans="1:11" s="20" customFormat="1" ht="19.5" customHeight="1" thickBot="1">
      <c r="A20" s="37">
        <f>A19+A17</f>
        <v>200</v>
      </c>
      <c r="B20" s="89" t="s">
        <v>10</v>
      </c>
      <c r="C20" s="90"/>
      <c r="D20" s="90"/>
      <c r="E20" s="90"/>
      <c r="F20" s="90"/>
      <c r="G20" s="90"/>
      <c r="H20" s="90"/>
      <c r="I20" s="90"/>
      <c r="J20" s="90"/>
      <c r="K20" s="91"/>
    </row>
    <row r="21" spans="1:11" s="3" customFormat="1" ht="0.75" customHeight="1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s="15" customFormat="1" ht="19.5" customHeight="1">
      <c r="A22" s="71" t="s">
        <v>50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s="18" customFormat="1" ht="15.75" customHeight="1" thickBot="1">
      <c r="A23" s="16" t="s">
        <v>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" customFormat="1" ht="19.5" customHeight="1">
      <c r="A24" s="111" t="s">
        <v>25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3"/>
    </row>
    <row r="25" spans="1:11" s="20" customFormat="1" ht="30.75" customHeight="1">
      <c r="A25" s="19">
        <v>-6.4</v>
      </c>
      <c r="B25" s="124" t="s">
        <v>54</v>
      </c>
      <c r="C25" s="125"/>
      <c r="D25" s="125"/>
      <c r="E25" s="125"/>
      <c r="F25" s="125"/>
      <c r="G25" s="125"/>
      <c r="H25" s="125"/>
      <c r="I25" s="125"/>
      <c r="J25" s="125"/>
      <c r="K25" s="126"/>
    </row>
    <row r="26" spans="1:11" s="20" customFormat="1" ht="36.75" customHeight="1">
      <c r="A26" s="19">
        <v>6.4</v>
      </c>
      <c r="B26" s="124" t="s">
        <v>60</v>
      </c>
      <c r="C26" s="125"/>
      <c r="D26" s="125"/>
      <c r="E26" s="125"/>
      <c r="F26" s="125"/>
      <c r="G26" s="125"/>
      <c r="H26" s="125"/>
      <c r="I26" s="125"/>
      <c r="J26" s="125"/>
      <c r="K26" s="126"/>
    </row>
    <row r="27" spans="1:11" s="20" customFormat="1" ht="43.5" customHeight="1" hidden="1">
      <c r="A27" s="19"/>
      <c r="B27" s="124" t="s">
        <v>55</v>
      </c>
      <c r="C27" s="125"/>
      <c r="D27" s="125"/>
      <c r="E27" s="125"/>
      <c r="F27" s="125"/>
      <c r="G27" s="125"/>
      <c r="H27" s="125"/>
      <c r="I27" s="125"/>
      <c r="J27" s="125"/>
      <c r="K27" s="126"/>
    </row>
    <row r="28" spans="1:11" s="20" customFormat="1" ht="36" customHeight="1">
      <c r="A28" s="19">
        <v>-85.5</v>
      </c>
      <c r="B28" s="124" t="s">
        <v>56</v>
      </c>
      <c r="C28" s="125"/>
      <c r="D28" s="125"/>
      <c r="E28" s="125"/>
      <c r="F28" s="125"/>
      <c r="G28" s="125"/>
      <c r="H28" s="125"/>
      <c r="I28" s="125"/>
      <c r="J28" s="125"/>
      <c r="K28" s="126"/>
    </row>
    <row r="29" spans="1:11" s="20" customFormat="1" ht="33.75" customHeight="1">
      <c r="A29" s="44">
        <v>85.5</v>
      </c>
      <c r="B29" s="108" t="s">
        <v>57</v>
      </c>
      <c r="C29" s="109"/>
      <c r="D29" s="109"/>
      <c r="E29" s="109"/>
      <c r="F29" s="109"/>
      <c r="G29" s="109"/>
      <c r="H29" s="109"/>
      <c r="I29" s="109"/>
      <c r="J29" s="109"/>
      <c r="K29" s="110"/>
    </row>
    <row r="30" spans="1:11" s="20" customFormat="1" ht="45" customHeight="1" hidden="1">
      <c r="A30" s="44"/>
      <c r="B30" s="127" t="s">
        <v>58</v>
      </c>
      <c r="C30" s="128"/>
      <c r="D30" s="128"/>
      <c r="E30" s="128"/>
      <c r="F30" s="128"/>
      <c r="G30" s="128"/>
      <c r="H30" s="128"/>
      <c r="I30" s="128"/>
      <c r="J30" s="128"/>
      <c r="K30" s="129"/>
    </row>
    <row r="31" spans="1:11" s="20" customFormat="1" ht="33" customHeight="1" hidden="1">
      <c r="A31" s="44"/>
      <c r="B31" s="108" t="s">
        <v>59</v>
      </c>
      <c r="C31" s="109"/>
      <c r="D31" s="109"/>
      <c r="E31" s="109"/>
      <c r="F31" s="109"/>
      <c r="G31" s="109"/>
      <c r="H31" s="109"/>
      <c r="I31" s="109"/>
      <c r="J31" s="109"/>
      <c r="K31" s="110"/>
    </row>
    <row r="32" spans="1:11" s="20" customFormat="1" ht="19.5" customHeight="1" thickBot="1">
      <c r="A32" s="40">
        <f>SUM(A25:A31)</f>
        <v>0</v>
      </c>
      <c r="B32" s="60" t="s">
        <v>3</v>
      </c>
      <c r="C32" s="61"/>
      <c r="D32" s="61"/>
      <c r="E32" s="61"/>
      <c r="F32" s="61"/>
      <c r="G32" s="61"/>
      <c r="H32" s="61"/>
      <c r="I32" s="61"/>
      <c r="J32" s="61"/>
      <c r="K32" s="62"/>
    </row>
    <row r="33" spans="1:11" s="1" customFormat="1" ht="24.75" customHeight="1" hidden="1">
      <c r="A33" s="114" t="s">
        <v>26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6"/>
    </row>
    <row r="34" spans="1:12" s="20" customFormat="1" ht="38.25" customHeight="1" hidden="1">
      <c r="A34" s="14"/>
      <c r="B34" s="46" t="s">
        <v>35</v>
      </c>
      <c r="C34" s="47"/>
      <c r="D34" s="47"/>
      <c r="E34" s="47"/>
      <c r="F34" s="47"/>
      <c r="G34" s="47"/>
      <c r="H34" s="47"/>
      <c r="I34" s="47"/>
      <c r="J34" s="47"/>
      <c r="K34" s="48"/>
      <c r="L34" s="22" t="s">
        <v>34</v>
      </c>
    </row>
    <row r="35" spans="1:12" s="20" customFormat="1" ht="33.75" customHeight="1" hidden="1">
      <c r="A35" s="14"/>
      <c r="B35" s="46" t="s">
        <v>37</v>
      </c>
      <c r="C35" s="47"/>
      <c r="D35" s="47"/>
      <c r="E35" s="47"/>
      <c r="F35" s="47"/>
      <c r="G35" s="47"/>
      <c r="H35" s="47"/>
      <c r="I35" s="47"/>
      <c r="J35" s="47"/>
      <c r="K35" s="48"/>
      <c r="L35" s="22" t="s">
        <v>36</v>
      </c>
    </row>
    <row r="36" spans="1:12" s="20" customFormat="1" ht="48.75" customHeight="1" hidden="1">
      <c r="A36" s="14"/>
      <c r="B36" s="46" t="s">
        <v>38</v>
      </c>
      <c r="C36" s="47"/>
      <c r="D36" s="47"/>
      <c r="E36" s="47"/>
      <c r="F36" s="47"/>
      <c r="G36" s="47"/>
      <c r="H36" s="47"/>
      <c r="I36" s="47"/>
      <c r="J36" s="47"/>
      <c r="K36" s="48"/>
      <c r="L36" s="22" t="s">
        <v>43</v>
      </c>
    </row>
    <row r="37" spans="1:11" s="20" customFormat="1" ht="33.75" customHeight="1" hidden="1">
      <c r="A37" s="14"/>
      <c r="B37" s="46" t="s">
        <v>39</v>
      </c>
      <c r="C37" s="47"/>
      <c r="D37" s="47"/>
      <c r="E37" s="47"/>
      <c r="F37" s="47"/>
      <c r="G37" s="47"/>
      <c r="H37" s="47"/>
      <c r="I37" s="47"/>
      <c r="J37" s="47"/>
      <c r="K37" s="48"/>
    </row>
    <row r="38" spans="1:12" s="20" customFormat="1" ht="49.5" customHeight="1" hidden="1">
      <c r="A38" s="14"/>
      <c r="B38" s="46" t="s">
        <v>40</v>
      </c>
      <c r="C38" s="47"/>
      <c r="D38" s="47"/>
      <c r="E38" s="47"/>
      <c r="F38" s="47"/>
      <c r="G38" s="47"/>
      <c r="H38" s="47"/>
      <c r="I38" s="47"/>
      <c r="J38" s="47"/>
      <c r="K38" s="48"/>
      <c r="L38" s="22" t="s">
        <v>41</v>
      </c>
    </row>
    <row r="39" spans="1:12" s="20" customFormat="1" ht="46.5" customHeight="1" hidden="1">
      <c r="A39" s="14"/>
      <c r="B39" s="46" t="s">
        <v>42</v>
      </c>
      <c r="C39" s="47"/>
      <c r="D39" s="47"/>
      <c r="E39" s="47"/>
      <c r="F39" s="47"/>
      <c r="G39" s="47"/>
      <c r="H39" s="47"/>
      <c r="I39" s="47"/>
      <c r="J39" s="47"/>
      <c r="K39" s="48"/>
      <c r="L39" s="22" t="s">
        <v>41</v>
      </c>
    </row>
    <row r="40" spans="1:12" s="20" customFormat="1" ht="38.25" customHeight="1" hidden="1">
      <c r="A40" s="14"/>
      <c r="B40" s="46" t="s">
        <v>49</v>
      </c>
      <c r="C40" s="47"/>
      <c r="D40" s="47"/>
      <c r="E40" s="47"/>
      <c r="F40" s="47"/>
      <c r="G40" s="47"/>
      <c r="H40" s="47"/>
      <c r="I40" s="47"/>
      <c r="J40" s="47"/>
      <c r="K40" s="48"/>
      <c r="L40" s="20" t="s">
        <v>47</v>
      </c>
    </row>
    <row r="41" spans="1:11" s="20" customFormat="1" ht="34.5" customHeight="1" hidden="1">
      <c r="A41" s="14"/>
      <c r="B41" s="46" t="s">
        <v>48</v>
      </c>
      <c r="C41" s="47"/>
      <c r="D41" s="47"/>
      <c r="E41" s="47"/>
      <c r="F41" s="47"/>
      <c r="G41" s="47"/>
      <c r="H41" s="47"/>
      <c r="I41" s="47"/>
      <c r="J41" s="47"/>
      <c r="K41" s="48"/>
    </row>
    <row r="42" spans="1:11" s="20" customFormat="1" ht="39.75" customHeight="1" hidden="1">
      <c r="A42" s="14"/>
      <c r="B42" s="46" t="s">
        <v>19</v>
      </c>
      <c r="C42" s="47"/>
      <c r="D42" s="47"/>
      <c r="E42" s="47"/>
      <c r="F42" s="47"/>
      <c r="G42" s="47"/>
      <c r="H42" s="47"/>
      <c r="I42" s="47"/>
      <c r="J42" s="47"/>
      <c r="K42" s="48"/>
    </row>
    <row r="43" spans="1:11" s="20" customFormat="1" ht="37.5" customHeight="1" hidden="1">
      <c r="A43" s="14"/>
      <c r="B43" s="46" t="s">
        <v>20</v>
      </c>
      <c r="C43" s="47"/>
      <c r="D43" s="47"/>
      <c r="E43" s="47"/>
      <c r="F43" s="47"/>
      <c r="G43" s="47"/>
      <c r="H43" s="47"/>
      <c r="I43" s="47"/>
      <c r="J43" s="47"/>
      <c r="K43" s="48"/>
    </row>
    <row r="44" spans="1:11" s="20" customFormat="1" ht="45.75" customHeight="1" hidden="1">
      <c r="A44" s="14"/>
      <c r="B44" s="46" t="s">
        <v>23</v>
      </c>
      <c r="C44" s="47"/>
      <c r="D44" s="47"/>
      <c r="E44" s="47"/>
      <c r="F44" s="47"/>
      <c r="G44" s="47"/>
      <c r="H44" s="47"/>
      <c r="I44" s="47"/>
      <c r="J44" s="47"/>
      <c r="K44" s="48"/>
    </row>
    <row r="45" spans="1:11" s="20" customFormat="1" ht="45.75" customHeight="1" hidden="1">
      <c r="A45" s="14"/>
      <c r="B45" s="46" t="s">
        <v>22</v>
      </c>
      <c r="C45" s="47"/>
      <c r="D45" s="47"/>
      <c r="E45" s="47"/>
      <c r="F45" s="47"/>
      <c r="G45" s="47"/>
      <c r="H45" s="47"/>
      <c r="I45" s="47"/>
      <c r="J45" s="47"/>
      <c r="K45" s="48"/>
    </row>
    <row r="46" spans="1:11" s="20" customFormat="1" ht="45.75" customHeight="1" hidden="1">
      <c r="A46" s="14"/>
      <c r="B46" s="46" t="s">
        <v>21</v>
      </c>
      <c r="C46" s="47"/>
      <c r="D46" s="47"/>
      <c r="E46" s="47"/>
      <c r="F46" s="47"/>
      <c r="G46" s="47"/>
      <c r="H46" s="47"/>
      <c r="I46" s="47"/>
      <c r="J46" s="47"/>
      <c r="K46" s="48"/>
    </row>
    <row r="47" spans="1:11" s="20" customFormat="1" ht="48.75" customHeight="1" hidden="1">
      <c r="A47" s="14"/>
      <c r="B47" s="46" t="s">
        <v>24</v>
      </c>
      <c r="C47" s="47"/>
      <c r="D47" s="47"/>
      <c r="E47" s="47"/>
      <c r="F47" s="47"/>
      <c r="G47" s="47"/>
      <c r="H47" s="47"/>
      <c r="I47" s="47"/>
      <c r="J47" s="47"/>
      <c r="K47" s="48"/>
    </row>
    <row r="48" spans="1:11" s="20" customFormat="1" ht="21" customHeight="1" hidden="1">
      <c r="A48" s="23">
        <f>SUM(A34:A47)</f>
        <v>0</v>
      </c>
      <c r="B48" s="82" t="s">
        <v>5</v>
      </c>
      <c r="C48" s="83"/>
      <c r="D48" s="83"/>
      <c r="E48" s="83"/>
      <c r="F48" s="83"/>
      <c r="G48" s="83"/>
      <c r="H48" s="83"/>
      <c r="I48" s="83"/>
      <c r="J48" s="83"/>
      <c r="K48" s="84"/>
    </row>
    <row r="49" spans="1:11" s="20" customFormat="1" ht="18.75" customHeight="1">
      <c r="A49" s="95" t="s">
        <v>26</v>
      </c>
      <c r="B49" s="96"/>
      <c r="C49" s="96"/>
      <c r="D49" s="96"/>
      <c r="E49" s="96"/>
      <c r="F49" s="96"/>
      <c r="G49" s="96"/>
      <c r="H49" s="96"/>
      <c r="I49" s="96"/>
      <c r="J49" s="96"/>
      <c r="K49" s="97"/>
    </row>
    <row r="50" spans="1:12" s="25" customFormat="1" ht="39" customHeight="1">
      <c r="A50" s="19">
        <f>56.4-6.4</f>
        <v>50</v>
      </c>
      <c r="B50" s="124" t="s">
        <v>61</v>
      </c>
      <c r="C50" s="125"/>
      <c r="D50" s="125"/>
      <c r="E50" s="125"/>
      <c r="F50" s="125"/>
      <c r="G50" s="125"/>
      <c r="H50" s="125"/>
      <c r="I50" s="125"/>
      <c r="J50" s="125"/>
      <c r="K50" s="126"/>
      <c r="L50" s="24"/>
    </row>
    <row r="51" spans="1:12" s="20" customFormat="1" ht="28.5" customHeight="1">
      <c r="A51" s="19">
        <v>11.1</v>
      </c>
      <c r="B51" s="124" t="s">
        <v>55</v>
      </c>
      <c r="C51" s="125"/>
      <c r="D51" s="125"/>
      <c r="E51" s="125"/>
      <c r="F51" s="125"/>
      <c r="G51" s="125"/>
      <c r="H51" s="125"/>
      <c r="I51" s="125"/>
      <c r="J51" s="125"/>
      <c r="K51" s="126"/>
      <c r="L51" s="24"/>
    </row>
    <row r="52" spans="1:12" s="20" customFormat="1" ht="37.5" customHeight="1">
      <c r="A52" s="44">
        <v>86</v>
      </c>
      <c r="B52" s="127" t="s">
        <v>58</v>
      </c>
      <c r="C52" s="128"/>
      <c r="D52" s="128"/>
      <c r="E52" s="128"/>
      <c r="F52" s="128"/>
      <c r="G52" s="128"/>
      <c r="H52" s="128"/>
      <c r="I52" s="128"/>
      <c r="J52" s="128"/>
      <c r="K52" s="129"/>
      <c r="L52" s="24"/>
    </row>
    <row r="53" spans="1:12" s="20" customFormat="1" ht="32.25" customHeight="1">
      <c r="A53" s="44">
        <v>52.9</v>
      </c>
      <c r="B53" s="108" t="s">
        <v>59</v>
      </c>
      <c r="C53" s="109"/>
      <c r="D53" s="109"/>
      <c r="E53" s="109"/>
      <c r="F53" s="109"/>
      <c r="G53" s="109"/>
      <c r="H53" s="109"/>
      <c r="I53" s="109"/>
      <c r="J53" s="109"/>
      <c r="K53" s="110"/>
      <c r="L53" s="24"/>
    </row>
    <row r="54" spans="1:12" s="20" customFormat="1" ht="28.5" customHeight="1">
      <c r="A54" s="14">
        <v>-32.20269</v>
      </c>
      <c r="B54" s="119" t="s">
        <v>63</v>
      </c>
      <c r="C54" s="122"/>
      <c r="D54" s="122"/>
      <c r="E54" s="122"/>
      <c r="F54" s="122"/>
      <c r="G54" s="122"/>
      <c r="H54" s="122"/>
      <c r="I54" s="122"/>
      <c r="J54" s="122"/>
      <c r="K54" s="123"/>
      <c r="L54" s="24"/>
    </row>
    <row r="55" spans="1:12" s="20" customFormat="1" ht="31.5" customHeight="1">
      <c r="A55" s="14">
        <v>30.20269</v>
      </c>
      <c r="B55" s="119" t="s">
        <v>64</v>
      </c>
      <c r="C55" s="120"/>
      <c r="D55" s="120"/>
      <c r="E55" s="120"/>
      <c r="F55" s="120"/>
      <c r="G55" s="120"/>
      <c r="H55" s="120"/>
      <c r="I55" s="120"/>
      <c r="J55" s="120"/>
      <c r="K55" s="121"/>
      <c r="L55" s="24"/>
    </row>
    <row r="56" spans="1:12" s="20" customFormat="1" ht="32.25" customHeight="1">
      <c r="A56" s="27">
        <v>2</v>
      </c>
      <c r="B56" s="46" t="s">
        <v>65</v>
      </c>
      <c r="C56" s="47"/>
      <c r="D56" s="47"/>
      <c r="E56" s="47"/>
      <c r="F56" s="47"/>
      <c r="G56" s="47"/>
      <c r="H56" s="47"/>
      <c r="I56" s="47"/>
      <c r="J56" s="47"/>
      <c r="K56" s="48"/>
      <c r="L56" s="24"/>
    </row>
    <row r="57" spans="1:12" s="20" customFormat="1" ht="39" customHeight="1" hidden="1">
      <c r="A57" s="26"/>
      <c r="B57" s="86"/>
      <c r="C57" s="117"/>
      <c r="D57" s="117"/>
      <c r="E57" s="117"/>
      <c r="F57" s="117"/>
      <c r="G57" s="117"/>
      <c r="H57" s="117"/>
      <c r="I57" s="117"/>
      <c r="J57" s="117"/>
      <c r="K57" s="118"/>
      <c r="L57" s="24"/>
    </row>
    <row r="58" spans="1:11" s="20" customFormat="1" ht="25.5" customHeight="1" thickBot="1">
      <c r="A58" s="23">
        <f>SUM(A50:A56)</f>
        <v>200</v>
      </c>
      <c r="B58" s="82" t="s">
        <v>44</v>
      </c>
      <c r="C58" s="83"/>
      <c r="D58" s="83"/>
      <c r="E58" s="83"/>
      <c r="F58" s="83"/>
      <c r="G58" s="83"/>
      <c r="H58" s="83"/>
      <c r="I58" s="83"/>
      <c r="J58" s="83"/>
      <c r="K58" s="84"/>
    </row>
    <row r="59" spans="1:11" s="20" customFormat="1" ht="18" customHeight="1" thickBot="1">
      <c r="A59" s="21">
        <f>A32+A48+A58</f>
        <v>200</v>
      </c>
      <c r="B59" s="89" t="s">
        <v>9</v>
      </c>
      <c r="C59" s="90"/>
      <c r="D59" s="90"/>
      <c r="E59" s="90"/>
      <c r="F59" s="90"/>
      <c r="G59" s="90"/>
      <c r="H59" s="90"/>
      <c r="I59" s="90"/>
      <c r="J59" s="90"/>
      <c r="K59" s="91"/>
    </row>
    <row r="60" spans="1:11" ht="139.5" customHeight="1" hidden="1">
      <c r="A60" s="59" t="s">
        <v>4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</row>
    <row r="61" spans="1:11" ht="16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s="4" customFormat="1" ht="21.75" customHeight="1">
      <c r="A62" s="71" t="s">
        <v>52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1:11" s="5" customFormat="1" ht="15" customHeight="1" thickBot="1">
      <c r="A63" s="28" t="s">
        <v>1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s="5" customFormat="1" ht="30" customHeight="1">
      <c r="A64" s="69" t="s">
        <v>27</v>
      </c>
      <c r="B64" s="70"/>
      <c r="C64" s="70"/>
      <c r="D64" s="98" t="s">
        <v>28</v>
      </c>
      <c r="E64" s="99"/>
      <c r="F64" s="99"/>
      <c r="G64" s="99"/>
      <c r="H64" s="99"/>
      <c r="I64" s="99"/>
      <c r="J64" s="100"/>
      <c r="K64" s="29">
        <f>K67+K68</f>
        <v>0</v>
      </c>
    </row>
    <row r="65" spans="1:11" s="5" customFormat="1" ht="15.75" customHeight="1">
      <c r="A65" s="52"/>
      <c r="B65" s="53"/>
      <c r="C65" s="53"/>
      <c r="D65" s="54" t="s">
        <v>29</v>
      </c>
      <c r="E65" s="55"/>
      <c r="F65" s="55"/>
      <c r="G65" s="55"/>
      <c r="H65" s="55"/>
      <c r="I65" s="55"/>
      <c r="J65" s="55"/>
      <c r="K65" s="30"/>
    </row>
    <row r="66" spans="1:11" s="5" customFormat="1" ht="36.75" customHeight="1" hidden="1">
      <c r="A66" s="52" t="s">
        <v>30</v>
      </c>
      <c r="B66" s="53"/>
      <c r="C66" s="53"/>
      <c r="D66" s="54" t="s">
        <v>31</v>
      </c>
      <c r="E66" s="55"/>
      <c r="F66" s="55"/>
      <c r="G66" s="55"/>
      <c r="H66" s="55"/>
      <c r="I66" s="55"/>
      <c r="J66" s="55"/>
      <c r="K66" s="30">
        <f>K67</f>
        <v>0</v>
      </c>
    </row>
    <row r="67" spans="1:11" s="5" customFormat="1" ht="46.5" customHeight="1" hidden="1">
      <c r="A67" s="41" t="s">
        <v>32</v>
      </c>
      <c r="B67" s="42"/>
      <c r="C67" s="42"/>
      <c r="D67" s="54" t="s">
        <v>33</v>
      </c>
      <c r="E67" s="55"/>
      <c r="F67" s="55"/>
      <c r="G67" s="55"/>
      <c r="H67" s="55"/>
      <c r="I67" s="55"/>
      <c r="J67" s="55"/>
      <c r="K67" s="30">
        <v>0</v>
      </c>
    </row>
    <row r="68" spans="1:14" s="9" customFormat="1" ht="30" customHeight="1">
      <c r="A68" s="52" t="s">
        <v>16</v>
      </c>
      <c r="B68" s="53"/>
      <c r="C68" s="72"/>
      <c r="D68" s="73" t="s">
        <v>11</v>
      </c>
      <c r="E68" s="74"/>
      <c r="F68" s="74"/>
      <c r="G68" s="74"/>
      <c r="H68" s="74"/>
      <c r="I68" s="74"/>
      <c r="J68" s="75"/>
      <c r="K68" s="30">
        <f>K69+K70</f>
        <v>0</v>
      </c>
      <c r="L68" s="6"/>
      <c r="M68" s="6"/>
      <c r="N68" s="6"/>
    </row>
    <row r="69" spans="1:14" s="10" customFormat="1" ht="30.75" customHeight="1">
      <c r="A69" s="63" t="s">
        <v>12</v>
      </c>
      <c r="B69" s="64"/>
      <c r="C69" s="65"/>
      <c r="D69" s="66" t="s">
        <v>13</v>
      </c>
      <c r="E69" s="67"/>
      <c r="F69" s="67"/>
      <c r="G69" s="67"/>
      <c r="H69" s="67"/>
      <c r="I69" s="67"/>
      <c r="J69" s="68"/>
      <c r="K69" s="31">
        <f>0-A20</f>
        <v>-200</v>
      </c>
      <c r="L69" s="7"/>
      <c r="M69" s="7"/>
      <c r="N69" s="7"/>
    </row>
    <row r="70" spans="1:14" s="10" customFormat="1" ht="31.5" customHeight="1" thickBot="1">
      <c r="A70" s="56" t="s">
        <v>14</v>
      </c>
      <c r="B70" s="57"/>
      <c r="C70" s="58"/>
      <c r="D70" s="92" t="s">
        <v>15</v>
      </c>
      <c r="E70" s="93"/>
      <c r="F70" s="93"/>
      <c r="G70" s="93"/>
      <c r="H70" s="93"/>
      <c r="I70" s="93"/>
      <c r="J70" s="94"/>
      <c r="K70" s="32">
        <f>A59-K67</f>
        <v>200</v>
      </c>
      <c r="L70" s="7"/>
      <c r="M70" s="7"/>
      <c r="N70" s="7"/>
    </row>
    <row r="71" spans="1:11" s="10" customFormat="1" ht="45" customHeight="1">
      <c r="A71" s="51" t="s">
        <v>66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</row>
    <row r="72" spans="1:11" ht="6.75" customHeight="1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24" customHeight="1">
      <c r="A73" s="50" t="s">
        <v>8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ht="15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15" customHeight="1" hidden="1">
      <c r="A75" s="49" t="s">
        <v>6</v>
      </c>
      <c r="B75" s="49"/>
      <c r="C75" s="49"/>
      <c r="D75" s="34"/>
      <c r="E75" s="34"/>
      <c r="F75" s="34"/>
      <c r="G75" s="34"/>
      <c r="H75" s="34"/>
      <c r="I75" s="34"/>
      <c r="J75" s="34"/>
      <c r="K75" s="34"/>
    </row>
    <row r="76" spans="1:11" ht="20.25" customHeight="1">
      <c r="A76" s="49" t="s">
        <v>67</v>
      </c>
      <c r="B76" s="49"/>
      <c r="C76" s="49"/>
      <c r="D76" s="34"/>
      <c r="E76" s="34"/>
      <c r="F76" s="34"/>
      <c r="G76" s="34"/>
      <c r="H76" s="34"/>
      <c r="I76" s="34"/>
      <c r="J76" s="34"/>
      <c r="K76" s="34"/>
    </row>
    <row r="138" ht="15"/>
    <row r="139" ht="15"/>
    <row r="140" ht="15"/>
    <row r="141" ht="15"/>
  </sheetData>
  <sheetProtection/>
  <mergeCells count="75">
    <mergeCell ref="B31:K31"/>
    <mergeCell ref="B25:K25"/>
    <mergeCell ref="B51:K51"/>
    <mergeCell ref="B52:K52"/>
    <mergeCell ref="B26:K26"/>
    <mergeCell ref="B27:K27"/>
    <mergeCell ref="B28:K28"/>
    <mergeCell ref="B30:K30"/>
    <mergeCell ref="B40:K40"/>
    <mergeCell ref="B46:K46"/>
    <mergeCell ref="A33:K33"/>
    <mergeCell ref="B42:K42"/>
    <mergeCell ref="B57:K57"/>
    <mergeCell ref="B55:K55"/>
    <mergeCell ref="B56:K56"/>
    <mergeCell ref="B54:K54"/>
    <mergeCell ref="B53:K53"/>
    <mergeCell ref="B50:K50"/>
    <mergeCell ref="B45:K45"/>
    <mergeCell ref="B47:K47"/>
    <mergeCell ref="A21:K21"/>
    <mergeCell ref="A22:K22"/>
    <mergeCell ref="B39:K39"/>
    <mergeCell ref="B36:K36"/>
    <mergeCell ref="B37:K37"/>
    <mergeCell ref="B34:K34"/>
    <mergeCell ref="B35:K35"/>
    <mergeCell ref="B29:K29"/>
    <mergeCell ref="A24:K24"/>
    <mergeCell ref="B13:K13"/>
    <mergeCell ref="B14:K14"/>
    <mergeCell ref="B19:K19"/>
    <mergeCell ref="B20:K20"/>
    <mergeCell ref="B18:K18"/>
    <mergeCell ref="B15:K15"/>
    <mergeCell ref="D70:J70"/>
    <mergeCell ref="B48:K48"/>
    <mergeCell ref="B38:K38"/>
    <mergeCell ref="A49:K49"/>
    <mergeCell ref="B44:K44"/>
    <mergeCell ref="D67:J67"/>
    <mergeCell ref="D64:J64"/>
    <mergeCell ref="B43:K43"/>
    <mergeCell ref="A2:K2"/>
    <mergeCell ref="A3:K3"/>
    <mergeCell ref="A4:K7"/>
    <mergeCell ref="B17:K17"/>
    <mergeCell ref="A8:K8"/>
    <mergeCell ref="B58:K58"/>
    <mergeCell ref="A9:K9"/>
    <mergeCell ref="B16:K16"/>
    <mergeCell ref="B11:K11"/>
    <mergeCell ref="B12:K12"/>
    <mergeCell ref="B32:K32"/>
    <mergeCell ref="A69:C69"/>
    <mergeCell ref="D69:J69"/>
    <mergeCell ref="A64:C64"/>
    <mergeCell ref="A62:K62"/>
    <mergeCell ref="A68:C68"/>
    <mergeCell ref="D68:J68"/>
    <mergeCell ref="A65:C65"/>
    <mergeCell ref="D65:J65"/>
    <mergeCell ref="B41:K41"/>
    <mergeCell ref="A76:C76"/>
    <mergeCell ref="A75:C75"/>
    <mergeCell ref="A73:K73"/>
    <mergeCell ref="A71:K71"/>
    <mergeCell ref="A66:C66"/>
    <mergeCell ref="D66:J66"/>
    <mergeCell ref="A70:C70"/>
    <mergeCell ref="A60:K60"/>
    <mergeCell ref="B59:K59"/>
  </mergeCells>
  <printOptions/>
  <pageMargins left="0.7874015748031497" right="0.15748031496062992" top="0.2362204724409449" bottom="0.4330708661417323" header="0.15748031496062992" footer="0.4330708661417323"/>
  <pageSetup fitToHeight="2" horizontalDpi="600" verticalDpi="600" orientation="portrait" paperSize="9" scale="97" r:id="rId4"/>
  <rowBreaks count="1" manualBreakCount="1">
    <brk id="32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Татьяна И.</cp:lastModifiedBy>
  <cp:lastPrinted>2018-07-27T08:14:35Z</cp:lastPrinted>
  <dcterms:created xsi:type="dcterms:W3CDTF">1996-10-08T23:32:33Z</dcterms:created>
  <dcterms:modified xsi:type="dcterms:W3CDTF">2018-07-27T08:15:34Z</dcterms:modified>
  <cp:category/>
  <cp:version/>
  <cp:contentType/>
  <cp:contentStatus/>
</cp:coreProperties>
</file>