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Поясн зап " sheetId="1" r:id="rId1"/>
  </sheets>
  <definedNames>
    <definedName name="_xlnm.Print_Area" localSheetId="0">'Поясн зап '!$A$1:$K$81</definedName>
  </definedNames>
  <calcPr fullCalcOnLoad="1"/>
</workbook>
</file>

<file path=xl/comments1.xml><?xml version="1.0" encoding="utf-8"?>
<comments xmlns="http://schemas.openxmlformats.org/spreadsheetml/2006/main">
  <authors>
    <author>Матюшева Татьяна Г.</author>
  </authors>
  <commentList>
    <comment ref="K72" authorId="0">
      <text>
        <r>
          <rPr>
            <b/>
            <sz val="9"/>
            <rFont val="Tahoma"/>
            <family val="2"/>
          </rPr>
          <t>Матюшева Татьяна Г.: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<sst xmlns="http://schemas.openxmlformats.org/spreadsheetml/2006/main" count="82" uniqueCount="77">
  <si>
    <t>к решению Совета депутатов</t>
  </si>
  <si>
    <t>тыс.руб.</t>
  </si>
  <si>
    <t>Итого за счет средств безвозмездных поступлений от других бюджетов бюджетной системы</t>
  </si>
  <si>
    <t>Итого за счет перераспределения ассигнований</t>
  </si>
  <si>
    <t xml:space="preserve">ПРИМЕЧАНИЕ: 
Увеличение расходной части бюджета в предлагаемом проекте решения на 86,6 тыс.руб. за счет остатков средств на начало финансового года приведет к увеличению дефицита местного бюджета, дефицит составит 572,3  тыс.руб. или 6,1 % объема доходов местного бюджета без учета объема безвозмездных поступлений. Согласно третьему абзацу п. 3 ст. 92.1 Бюджетного кодекса Российской Федерации разрешено превышение ограничения размера дефицита в пределах суммы снижения остатка средств на счете. Такое снижение остатка средств утверждается в составе источников финансирования дефицита (приложение 1).
</t>
  </si>
  <si>
    <t>Итого за счет неналоговых доходов</t>
  </si>
  <si>
    <t xml:space="preserve">Исп. Акимова В.Е. 2 26 45 </t>
  </si>
  <si>
    <t xml:space="preserve">ПОЯСНИТЕЛЬНАЯ  ЗАПИСКА  </t>
  </si>
  <si>
    <t>Председатель комитета финансов                                                                                  Ю.В. Павлова</t>
  </si>
  <si>
    <t xml:space="preserve">Всего увеличение(+) / уменьшение (-)  расходов местного бюджета </t>
  </si>
  <si>
    <t xml:space="preserve">Всего увеличение(+) / уменьшение (-)  доходов местного бюджета 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</si>
  <si>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</si>
  <si>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</si>
  <si>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</si>
  <si>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</si>
  <si>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</si>
  <si>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01 05 00 00 00 0000 000</t>
  </si>
  <si>
    <t>Подраздел 0801 КЦСР 625 01 82540 КВР 110 – уменьшение ассигнований на  заработную плату с начислениями и командировочные расходы работникам ДК</t>
  </si>
  <si>
    <t>Подраздел 0801 КЦСР 625 01 82540 КВР 850 – уменьшение ассигнований на налоги, сборы ДК</t>
  </si>
  <si>
    <t>Подраздел 0801 КЦСР 625 01 82550 КВР 850 – уменьшение ассигнований на налоги, сборы библиотек</t>
  </si>
  <si>
    <t>Подраздел 0801 КЦСР 625 01 82550 КВР 240 – уменьшение ассигнований на приобретение книг, канцелярских и хозяйственных товаров для библиотек</t>
  </si>
  <si>
    <t>Подраздел 0801 КЦСР 625 01 82550 КВР 110 – уменьшение ассигнований на заработную плату с начислениями и командировочные расходы работникам библиотек</t>
  </si>
  <si>
    <t>Подраздел 1001 КЦСР 626 01 82850 КВР 310 – уменьшение ассигнований на выплату муниципальной пенсии за выслугу лет</t>
  </si>
  <si>
    <t>За счет перераспределения ассигнований:</t>
  </si>
  <si>
    <t>За счет налоговых и неналоговых доходов: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</si>
  <si>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</si>
  <si>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</si>
  <si>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</si>
  <si>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</si>
  <si>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</si>
  <si>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</si>
  <si>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</si>
  <si>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Доп ФК 829</t>
  </si>
  <si>
    <t>Подраздел 0409 КЦСР 622 01 74390 КВР 240 – уменьшение ассигнований на на мероприятия по дорожному хозяйству (в рамках областного закона от 12 мая 2015 года № 42-оз)</t>
  </si>
  <si>
    <t>Доп ФК 829, Доп КР 036</t>
  </si>
  <si>
    <t>Подраздел 0503 КЦСР 624 01 74390 КВР 240 – увеличение ассигнований на  мероприятия по обустройству детской площадки (в рамках областного закона от 12 мая 2015 года № 42-оз)</t>
  </si>
  <si>
    <t>Подраздел 0503 КЦСР 624 01 S4390 КВР 240 – увеличение ассигнований на софинансирование областного закона от 12 мая 2015 года № 42-оз на мероприятия по обустройству детской площадки</t>
  </si>
  <si>
    <t>Подраздел 0503 КЦСР 624 01 82350 КВР 240 – уменьшение ассигнованийна прочие мероприятия в области благоустройства</t>
  </si>
  <si>
    <t>Подраздел 0113 КЦСР 626 01 71340 КВР 240 – уменьшение ассигнований на расходы на осуществление отдельного государственного полномочия Ленинградской области в сфере административных правоотношений (на приобретение канцелярских товаров)</t>
  </si>
  <si>
    <t>Доп ФК 149</t>
  </si>
  <si>
    <t>Подраздел 0113 КЦСР 626 01 71340 КВР 120 – увеличение ассигнований на на расходы на осуществление отдельного государственного полномочия Ленинградской области в сфере административных правоотношений (на заработную плату и начисления)</t>
  </si>
  <si>
    <t>Доп КР 036</t>
  </si>
  <si>
    <t>Итого за счет налоговых и неналоговых доходов</t>
  </si>
  <si>
    <t>Доп КР 035</t>
  </si>
  <si>
    <t>Подраздел 0801 КЦСР 625 01 82540 КВР 110 – уменьшение ассигнований на  содержание Дома культуры (заработная плата)</t>
  </si>
  <si>
    <t>Подраздел 0104 КЦСР 626 01 82680 КВР 120 – уменьшение ассигнований на содержание исполнительных органов местного самоуправления (заработная плата главы администрации)</t>
  </si>
  <si>
    <t xml:space="preserve">  1. Изменение доходной части бюджета в предлагаемом проекте решения за счет налоговых и неналоговых доходов:</t>
  </si>
  <si>
    <t xml:space="preserve">3. Изменение источников финансирования дефицита бюджета:                                                       </t>
  </si>
  <si>
    <t>Подраздел 0707 КЦСР 625 01 801 60 КВР 110 – увеличение  ассигнований на содействие развития занятости молодежи (на заработную плату и начисления)</t>
  </si>
  <si>
    <t xml:space="preserve">Подраздел 0801 КЦСР 625 01 82560 КВР 240 - увеличение ассигнований  на организацию и проведение культурно-массовых мероприятий (проведение мероприятия, приобретение сувенирной продукции ) </t>
  </si>
  <si>
    <t>Подраздел 0503 КЦСР 624 01 82350 КВР 240 – увеличение ассигнований на прочие мероприятия в области благоустройства ( ликвидация несанкционированных свалок)</t>
  </si>
  <si>
    <t>Подраздел 0503 КЦСР 624 01 82330 КВР 240 - уменьшение ассигнований на ремонт и содержание уличного освещения</t>
  </si>
  <si>
    <t xml:space="preserve">Подраздел 0503 КЦСР 847 02 00990 КВР 850 - увеличение ассигнований на оплату неустойки по электроэнергии </t>
  </si>
  <si>
    <t>Подраздел 0503 КЦСР 624 01 82330 КВР 850 - увеличение ассигнований на оплату госпошлины по электроэнергии</t>
  </si>
  <si>
    <t>О внесении изменений и дополнений в решение совета депутатов муниципального образования Старопольское сельское поселение Сланцевского муниципального района от 15.12.2017 г. № 208-сд  «О бюджете муниципального образования Старопольское сельское поселение Сланцевского муниципального района Ленинградской области на 2018 и плановый период 2019 и 2020 годов».</t>
  </si>
  <si>
    <t>Подраздел 1102 КЦСР 625 01 834 70 КВР 240 – увеличение  ассигнований на проведение и участие в спортивных мероприятиях</t>
  </si>
  <si>
    <t xml:space="preserve">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</si>
  <si>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</si>
  <si>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Дефицит местного бюджета составит 4 135,7 тысяч рублей или 53,9 процентов объема доходов местного бюджета без учета объема безвозмездных поступлений.</t>
  </si>
  <si>
    <t>Румянцева Т.Г.2 27 08</t>
  </si>
  <si>
    <t xml:space="preserve">1.  Изменение расходной части бюджета в предлагаемом проекте решения по направлениям:    </t>
  </si>
  <si>
    <t>Подраздел 1001 КЦСР 626 01 82850 КВР 310 - увеличение ассигнований  на выплату мун. пенсии за декабрь</t>
  </si>
  <si>
    <t>Подраздел 0111 КЦСР 626 01 00100 КВР 870 –  увеличение ассигнований резервного фонда администрации</t>
  </si>
  <si>
    <t>Подраздел 0104 КЦСР 626 01 82680 КВР 120 – уменьшение  ассигнований на содержание исполнительных органов местного самоуправления ( возмещение персоналу расходов на транспортные услуги)</t>
  </si>
  <si>
    <t>Подраздел 0104 КЦСР 626 01 82680 КВР 240 – увеличение  ассигнований на содержание исполнительных органов местного самоуправления (обслуживание программного обеспечения "М6.Похозяйственный учет", присоединение к сетям "Ленэнерго", ремонт электропроводки в здании администрации, приобретение ГСМ)</t>
  </si>
  <si>
    <t>Подраздел 0113 КЦСР 626 01 71340 КВР 240 – уменьшение  ассигнований на  осуществление отдельных гос.полномочий в сфере административных правоотношений (приобретение мат. запасов)</t>
  </si>
  <si>
    <t>Подраздел 0113 КЦСР 626 01 71340 КВР 120 – увеличение  ассигнований на выплату зар. платы с начислениями административной комиссии</t>
  </si>
  <si>
    <t>Подраздел 0310 КЦСР 621 01 82590 КВР 240 – уменьшение  ассигнований на мероприятия по укреплению пожарной безопасности</t>
  </si>
  <si>
    <t>Подраздел 0314 КЦСР 621 01 83110 КВР 240 – уменьшение  ассигнований на мероприятия по укреплению общественного порядка, противодействию терроризму и экстремизму</t>
  </si>
  <si>
    <t>Подраздел 0707 КЦСР 625 01 80160 КВР 110 – уменьшение  ассигнований на заработную плату подросткам (экономия)</t>
  </si>
  <si>
    <t xml:space="preserve">Подраздел 0503 КЦСР 624 01 82330 КВР 240 – уменьшение  ассигнований на ремонт и содержание уличного освещения </t>
  </si>
  <si>
    <t xml:space="preserve">Подраздел 0503 КЦСР 624 01 82350 КВР 240 – уменьшение  ассигнований на прочие услуги по благоустройству территории поселения </t>
  </si>
  <si>
    <t xml:space="preserve">Подраздел 0801 КЦСР 621 01 82590 КВР 240 - уменьшение ассигнований  на мероприятия по укреплению пожарной безопасности Дома культуры </t>
  </si>
  <si>
    <t>Подраздел 0801 КЦСР 625 01 82540 КВР 240 - уменьшение ассигнований  на приобретение товаров, работ, услуг для Дома культуры</t>
  </si>
  <si>
    <t>Подраздел 0801 КЦСР 625 01 82540 КВР 110 - увеличение ассигнований  на содержание Дома культуры (заработная плата с начислениями)</t>
  </si>
  <si>
    <t>Подраздел 0801 КЦСР 625 01 82550 КВР 110 - увеличение ассигнований  на содержание библиотеки (заработная плата с начислениями)</t>
  </si>
  <si>
    <t>Подраздел 0801 КЦСР 625 01 82550 КВР 240 - уменьшение ассигнований  на приобретение товаров, работ, услуг для библиотеки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</si>
</sst>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79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Times New Roman"/>
      <family val="1"/>
    </font>
    <font>
      <i/>
      <sz val="9"/>
      <name val="Arial"/>
      <family val="2"/>
    </font>
    <font>
      <sz val="9"/>
      <name val="Arial"/>
      <family val="2"/>
    </font>
    <font>
      <i/>
      <sz val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i/>
      <sz val="10"/>
      <color indexed="10"/>
      <name val="Arial Cyr"/>
      <family val="0"/>
    </font>
    <font>
      <b/>
      <sz val="12"/>
      <color indexed="10"/>
      <name val="Arial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i/>
      <sz val="10"/>
      <color indexed="8"/>
      <name val="Arial Cyr"/>
      <family val="0"/>
    </font>
    <font>
      <sz val="11"/>
      <color indexed="8"/>
      <name val="Arial"/>
      <family val="2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4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i/>
      <sz val="10"/>
      <color rgb="FFFF0000"/>
      <name val="Arial Cyr"/>
      <family val="0"/>
    </font>
    <font>
      <b/>
      <sz val="12"/>
      <color rgb="FFFF0000"/>
      <name val="Arial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i/>
      <sz val="10"/>
      <color theme="1"/>
      <name val="Arial Cyr"/>
      <family val="0"/>
    </font>
    <font>
      <sz val="10"/>
      <color rgb="FFFF0000"/>
      <name val="Arial"/>
      <family val="2"/>
    </font>
    <font>
      <i/>
      <sz val="11"/>
      <color theme="1"/>
      <name val="Times New Roman"/>
      <family val="1"/>
    </font>
    <font>
      <sz val="11"/>
      <color theme="1"/>
      <name val="Arial"/>
      <family val="2"/>
    </font>
    <font>
      <i/>
      <sz val="10"/>
      <color theme="1"/>
      <name val="Times New Roman"/>
      <family val="1"/>
    </font>
    <font>
      <b/>
      <i/>
      <sz val="14"/>
      <color rgb="FFFF000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63" fillId="0" borderId="0" xfId="0" applyFont="1" applyFill="1" applyAlignment="1">
      <alignment wrapText="1"/>
    </xf>
    <xf numFmtId="0" fontId="64" fillId="0" borderId="0" xfId="0" applyFont="1" applyFill="1" applyAlignment="1">
      <alignment wrapText="1"/>
    </xf>
    <xf numFmtId="0" fontId="65" fillId="0" borderId="0" xfId="0" applyFont="1" applyAlignment="1">
      <alignment/>
    </xf>
    <xf numFmtId="0" fontId="63" fillId="0" borderId="0" xfId="0" applyFont="1" applyFill="1" applyAlignment="1">
      <alignment horizontal="center" wrapText="1"/>
    </xf>
    <xf numFmtId="0" fontId="63" fillId="0" borderId="0" xfId="0" applyFont="1" applyAlignment="1">
      <alignment wrapText="1"/>
    </xf>
    <xf numFmtId="0" fontId="66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8" fillId="33" borderId="0" xfId="0" applyFont="1" applyFill="1" applyAlignment="1">
      <alignment wrapText="1"/>
    </xf>
    <xf numFmtId="0" fontId="8" fillId="34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wrapText="1"/>
    </xf>
    <xf numFmtId="188" fontId="7" fillId="0" borderId="0" xfId="0" applyNumberFormat="1" applyFont="1" applyFill="1" applyBorder="1" applyAlignment="1">
      <alignment horizontal="center" wrapText="1"/>
    </xf>
    <xf numFmtId="0" fontId="67" fillId="0" borderId="0" xfId="0" applyFont="1" applyFill="1" applyBorder="1" applyAlignment="1">
      <alignment horizontal="left" wrapText="1"/>
    </xf>
    <xf numFmtId="188" fontId="11" fillId="34" borderId="10" xfId="52" applyNumberFormat="1" applyFont="1" applyFill="1" applyBorder="1" applyAlignment="1">
      <alignment horizontal="center" vertical="center" wrapText="1"/>
      <protection/>
    </xf>
    <xf numFmtId="188" fontId="2" fillId="0" borderId="11" xfId="52" applyNumberFormat="1" applyFont="1" applyFill="1" applyBorder="1" applyAlignment="1">
      <alignment horizontal="center" vertical="center" wrapText="1"/>
      <protection/>
    </xf>
    <xf numFmtId="188" fontId="11" fillId="34" borderId="12" xfId="52" applyNumberFormat="1" applyFont="1" applyFill="1" applyBorder="1" applyAlignment="1">
      <alignment horizontal="center" vertical="center" wrapText="1"/>
      <protection/>
    </xf>
    <xf numFmtId="188" fontId="6" fillId="34" borderId="10" xfId="52" applyNumberFormat="1" applyFont="1" applyFill="1" applyBorder="1" applyAlignment="1">
      <alignment horizontal="center" vertical="center" wrapText="1"/>
      <protection/>
    </xf>
    <xf numFmtId="188" fontId="2" fillId="0" borderId="13" xfId="52" applyNumberFormat="1" applyFont="1" applyFill="1" applyBorder="1" applyAlignment="1">
      <alignment horizontal="center" vertical="center" wrapText="1"/>
      <protection/>
    </xf>
    <xf numFmtId="188" fontId="11" fillId="34" borderId="14" xfId="52" applyNumberFormat="1" applyFont="1" applyFill="1" applyBorder="1" applyAlignment="1">
      <alignment horizontal="center" vertical="center" wrapText="1"/>
      <protection/>
    </xf>
    <xf numFmtId="188" fontId="11" fillId="34" borderId="15" xfId="52" applyNumberFormat="1" applyFont="1" applyFill="1" applyBorder="1" applyAlignment="1">
      <alignment horizontal="center" vertical="center" wrapText="1"/>
      <protection/>
    </xf>
    <xf numFmtId="0" fontId="7" fillId="0" borderId="16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188" fontId="68" fillId="35" borderId="13" xfId="52" applyNumberFormat="1" applyFont="1" applyFill="1" applyBorder="1" applyAlignment="1">
      <alignment horizontal="center" vertical="center" wrapText="1"/>
      <protection/>
    </xf>
    <xf numFmtId="188" fontId="2" fillId="0" borderId="12" xfId="52" applyNumberFormat="1" applyFont="1" applyFill="1" applyBorder="1" applyAlignment="1">
      <alignment horizontal="center" vertical="center" wrapText="1"/>
      <protection/>
    </xf>
    <xf numFmtId="188" fontId="69" fillId="0" borderId="13" xfId="52" applyNumberFormat="1" applyFont="1" applyFill="1" applyBorder="1" applyAlignment="1">
      <alignment horizontal="center" vertical="center" wrapText="1"/>
      <protection/>
    </xf>
    <xf numFmtId="188" fontId="70" fillId="0" borderId="17" xfId="0" applyNumberFormat="1" applyFont="1" applyBorder="1" applyAlignment="1">
      <alignment/>
    </xf>
    <xf numFmtId="188" fontId="70" fillId="0" borderId="18" xfId="0" applyNumberFormat="1" applyFont="1" applyBorder="1" applyAlignment="1">
      <alignment/>
    </xf>
    <xf numFmtId="0" fontId="71" fillId="0" borderId="19" xfId="0" applyFont="1" applyBorder="1" applyAlignment="1">
      <alignment horizontal="center" wrapText="1"/>
    </xf>
    <xf numFmtId="0" fontId="71" fillId="0" borderId="20" xfId="0" applyFont="1" applyBorder="1" applyAlignment="1">
      <alignment horizontal="center" wrapText="1"/>
    </xf>
    <xf numFmtId="188" fontId="72" fillId="0" borderId="21" xfId="0" applyNumberFormat="1" applyFont="1" applyFill="1" applyBorder="1" applyAlignment="1">
      <alignment/>
    </xf>
    <xf numFmtId="188" fontId="72" fillId="0" borderId="22" xfId="0" applyNumberFormat="1" applyFont="1" applyFill="1" applyBorder="1" applyAlignment="1">
      <alignment/>
    </xf>
    <xf numFmtId="2" fontId="10" fillId="0" borderId="23" xfId="52" applyNumberFormat="1" applyFont="1" applyFill="1" applyBorder="1" applyAlignment="1">
      <alignment horizontal="justify" vertical="center" wrapText="1"/>
      <protection/>
    </xf>
    <xf numFmtId="2" fontId="10" fillId="0" borderId="24" xfId="52" applyNumberFormat="1" applyFont="1" applyFill="1" applyBorder="1" applyAlignment="1">
      <alignment horizontal="justify" vertical="center" wrapText="1"/>
      <protection/>
    </xf>
    <xf numFmtId="2" fontId="10" fillId="0" borderId="25" xfId="52" applyNumberFormat="1" applyFont="1" applyFill="1" applyBorder="1" applyAlignment="1">
      <alignment horizontal="justify" vertical="center" wrapText="1"/>
      <protection/>
    </xf>
    <xf numFmtId="2" fontId="10" fillId="0" borderId="26" xfId="52" applyNumberFormat="1" applyFont="1" applyFill="1" applyBorder="1" applyAlignment="1">
      <alignment horizontal="justify" vertical="center" wrapText="1"/>
      <protection/>
    </xf>
    <xf numFmtId="2" fontId="10" fillId="0" borderId="16" xfId="52" applyNumberFormat="1" applyFont="1" applyFill="1" applyBorder="1" applyAlignment="1">
      <alignment horizontal="justify" vertical="center" wrapText="1"/>
      <protection/>
    </xf>
    <xf numFmtId="2" fontId="10" fillId="0" borderId="27" xfId="52" applyNumberFormat="1" applyFont="1" applyFill="1" applyBorder="1" applyAlignment="1">
      <alignment horizontal="justify" vertical="center" wrapText="1"/>
      <protection/>
    </xf>
    <xf numFmtId="2" fontId="67" fillId="35" borderId="23" xfId="52" applyNumberFormat="1" applyFont="1" applyFill="1" applyBorder="1" applyAlignment="1">
      <alignment horizontal="left" vertical="center" wrapText="1"/>
      <protection/>
    </xf>
    <xf numFmtId="2" fontId="67" fillId="35" borderId="24" xfId="52" applyNumberFormat="1" applyFont="1" applyFill="1" applyBorder="1" applyAlignment="1">
      <alignment horizontal="left" vertical="center" wrapText="1"/>
      <protection/>
    </xf>
    <xf numFmtId="2" fontId="67" fillId="35" borderId="27" xfId="52" applyNumberFormat="1" applyFont="1" applyFill="1" applyBorder="1" applyAlignment="1">
      <alignment horizontal="left" vertical="center" wrapText="1"/>
      <protection/>
    </xf>
    <xf numFmtId="2" fontId="10" fillId="0" borderId="23" xfId="52" applyNumberFormat="1" applyFont="1" applyFill="1" applyBorder="1" applyAlignment="1">
      <alignment horizontal="left" vertical="center" wrapText="1"/>
      <protection/>
    </xf>
    <xf numFmtId="2" fontId="10" fillId="0" borderId="24" xfId="52" applyNumberFormat="1" applyFont="1" applyFill="1" applyBorder="1" applyAlignment="1">
      <alignment horizontal="left" vertical="center" wrapText="1"/>
      <protection/>
    </xf>
    <xf numFmtId="2" fontId="10" fillId="0" borderId="27" xfId="52" applyNumberFormat="1" applyFont="1" applyFill="1" applyBorder="1" applyAlignment="1">
      <alignment horizontal="left" vertical="center" wrapText="1"/>
      <protection/>
    </xf>
    <xf numFmtId="0" fontId="0" fillId="0" borderId="24" xfId="0" applyFont="1" applyBorder="1" applyAlignment="1">
      <alignment horizontal="left" vertical="center" wrapText="1"/>
    </xf>
    <xf numFmtId="188" fontId="6" fillId="34" borderId="28" xfId="52" applyNumberFormat="1" applyFont="1" applyFill="1" applyBorder="1" applyAlignment="1">
      <alignment horizontal="left" vertical="center" wrapText="1"/>
      <protection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188" fontId="6" fillId="34" borderId="16" xfId="52" applyNumberFormat="1" applyFont="1" applyFill="1" applyBorder="1" applyAlignment="1">
      <alignment horizontal="left" vertical="center" wrapText="1"/>
      <protection/>
    </xf>
    <xf numFmtId="49" fontId="12" fillId="34" borderId="23" xfId="52" applyNumberFormat="1" applyFont="1" applyFill="1" applyBorder="1" applyAlignment="1">
      <alignment horizontal="justify" vertical="center" wrapText="1"/>
      <protection/>
    </xf>
    <xf numFmtId="49" fontId="12" fillId="34" borderId="24" xfId="52" applyNumberFormat="1" applyFont="1" applyFill="1" applyBorder="1" applyAlignment="1">
      <alignment horizontal="justify" vertical="center" wrapText="1"/>
      <protection/>
    </xf>
    <xf numFmtId="49" fontId="12" fillId="34" borderId="25" xfId="52" applyNumberFormat="1" applyFont="1" applyFill="1" applyBorder="1" applyAlignment="1">
      <alignment horizontal="justify" vertical="center" wrapText="1"/>
      <protection/>
    </xf>
    <xf numFmtId="0" fontId="6" fillId="34" borderId="31" xfId="0" applyFont="1" applyFill="1" applyBorder="1" applyAlignment="1">
      <alignment horizontal="justify" vertical="center" wrapText="1"/>
    </xf>
    <xf numFmtId="0" fontId="6" fillId="34" borderId="32" xfId="0" applyFont="1" applyFill="1" applyBorder="1" applyAlignment="1">
      <alignment horizontal="justify" vertical="center" wrapText="1"/>
    </xf>
    <xf numFmtId="0" fontId="6" fillId="34" borderId="33" xfId="0" applyFont="1" applyFill="1" applyBorder="1" applyAlignment="1">
      <alignment horizontal="justify" vertical="center" wrapText="1"/>
    </xf>
    <xf numFmtId="0" fontId="0" fillId="0" borderId="24" xfId="0" applyFont="1" applyBorder="1" applyAlignment="1">
      <alignment horizontal="justify" vertical="center" wrapText="1"/>
    </xf>
    <xf numFmtId="0" fontId="0" fillId="0" borderId="25" xfId="0" applyFont="1" applyBorder="1" applyAlignment="1">
      <alignment horizontal="justify" vertical="center" wrapText="1"/>
    </xf>
    <xf numFmtId="2" fontId="11" fillId="34" borderId="34" xfId="52" applyNumberFormat="1" applyFont="1" applyFill="1" applyBorder="1" applyAlignment="1">
      <alignment horizontal="justify" vertical="center" wrapText="1"/>
      <protection/>
    </xf>
    <xf numFmtId="2" fontId="11" fillId="34" borderId="35" xfId="52" applyNumberFormat="1" applyFont="1" applyFill="1" applyBorder="1" applyAlignment="1">
      <alignment horizontal="justify" vertical="center" wrapText="1"/>
      <protection/>
    </xf>
    <xf numFmtId="188" fontId="68" fillId="0" borderId="0" xfId="0" applyNumberFormat="1" applyFont="1" applyFill="1" applyBorder="1" applyAlignment="1">
      <alignment horizontal="left" vertical="center" wrapText="1"/>
    </xf>
    <xf numFmtId="0" fontId="73" fillId="0" borderId="35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justify" wrapText="1"/>
    </xf>
    <xf numFmtId="49" fontId="12" fillId="34" borderId="36" xfId="52" applyNumberFormat="1" applyFont="1" applyFill="1" applyBorder="1" applyAlignment="1">
      <alignment horizontal="left" vertical="center" wrapText="1"/>
      <protection/>
    </xf>
    <xf numFmtId="49" fontId="12" fillId="34" borderId="37" xfId="52" applyNumberFormat="1" applyFont="1" applyFill="1" applyBorder="1" applyAlignment="1">
      <alignment horizontal="left" vertical="center" wrapText="1"/>
      <protection/>
    </xf>
    <xf numFmtId="49" fontId="12" fillId="34" borderId="38" xfId="52" applyNumberFormat="1" applyFont="1" applyFill="1" applyBorder="1" applyAlignment="1">
      <alignment horizontal="left" vertical="center" wrapText="1"/>
      <protection/>
    </xf>
    <xf numFmtId="0" fontId="74" fillId="0" borderId="39" xfId="0" applyFont="1" applyBorder="1" applyAlignment="1">
      <alignment horizontal="justify" wrapText="1"/>
    </xf>
    <xf numFmtId="0" fontId="75" fillId="0" borderId="40" xfId="0" applyFont="1" applyBorder="1" applyAlignment="1">
      <alignment/>
    </xf>
    <xf numFmtId="0" fontId="75" fillId="0" borderId="41" xfId="0" applyFont="1" applyBorder="1" applyAlignment="1">
      <alignment/>
    </xf>
    <xf numFmtId="0" fontId="71" fillId="0" borderId="42" xfId="0" applyFont="1" applyBorder="1" applyAlignment="1">
      <alignment horizontal="center" wrapText="1"/>
    </xf>
    <xf numFmtId="0" fontId="71" fillId="0" borderId="43" xfId="0" applyFont="1" applyBorder="1" applyAlignment="1">
      <alignment horizontal="center" wrapText="1"/>
    </xf>
    <xf numFmtId="0" fontId="71" fillId="0" borderId="19" xfId="0" applyFont="1" applyBorder="1" applyAlignment="1">
      <alignment horizontal="center" wrapText="1"/>
    </xf>
    <xf numFmtId="0" fontId="71" fillId="0" borderId="20" xfId="0" applyFont="1" applyBorder="1" applyAlignment="1">
      <alignment horizontal="center" wrapText="1"/>
    </xf>
    <xf numFmtId="0" fontId="71" fillId="0" borderId="44" xfId="0" applyFont="1" applyBorder="1" applyAlignment="1">
      <alignment horizontal="center" wrapText="1"/>
    </xf>
    <xf numFmtId="0" fontId="71" fillId="0" borderId="45" xfId="0" applyFont="1" applyBorder="1" applyAlignment="1">
      <alignment horizontal="justify" vertical="top" wrapText="1"/>
    </xf>
    <xf numFmtId="0" fontId="75" fillId="0" borderId="46" xfId="0" applyFont="1" applyBorder="1" applyAlignment="1">
      <alignment/>
    </xf>
    <xf numFmtId="0" fontId="75" fillId="0" borderId="47" xfId="0" applyFont="1" applyBorder="1" applyAlignment="1">
      <alignment/>
    </xf>
    <xf numFmtId="0" fontId="67" fillId="0" borderId="0" xfId="0" applyFont="1" applyFill="1" applyBorder="1" applyAlignment="1">
      <alignment horizontal="left" wrapText="1"/>
    </xf>
    <xf numFmtId="0" fontId="76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2" fillId="0" borderId="0" xfId="0" applyFont="1" applyFill="1" applyAlignment="1">
      <alignment horizontal="left" wrapText="1"/>
    </xf>
    <xf numFmtId="0" fontId="10" fillId="35" borderId="0" xfId="0" applyFont="1" applyFill="1" applyBorder="1" applyAlignment="1">
      <alignment horizontal="justify" wrapText="1"/>
    </xf>
    <xf numFmtId="0" fontId="67" fillId="35" borderId="0" xfId="0" applyFont="1" applyFill="1" applyBorder="1" applyAlignment="1">
      <alignment horizontal="justify" wrapText="1"/>
    </xf>
    <xf numFmtId="0" fontId="71" fillId="0" borderId="12" xfId="0" applyFont="1" applyBorder="1" applyAlignment="1">
      <alignment horizontal="justify" vertical="top" wrapText="1"/>
    </xf>
    <xf numFmtId="0" fontId="75" fillId="0" borderId="12" xfId="0" applyFont="1" applyBorder="1" applyAlignment="1">
      <alignment/>
    </xf>
    <xf numFmtId="0" fontId="74" fillId="0" borderId="48" xfId="0" applyFont="1" applyBorder="1" applyAlignment="1">
      <alignment horizontal="center" wrapText="1"/>
    </xf>
    <xf numFmtId="0" fontId="74" fillId="0" borderId="49" xfId="0" applyFont="1" applyBorder="1" applyAlignment="1">
      <alignment horizontal="center" wrapText="1"/>
    </xf>
    <xf numFmtId="0" fontId="74" fillId="0" borderId="50" xfId="0" applyFont="1" applyBorder="1" applyAlignment="1">
      <alignment horizontal="center" wrapText="1"/>
    </xf>
    <xf numFmtId="0" fontId="74" fillId="0" borderId="51" xfId="0" applyFont="1" applyBorder="1" applyAlignment="1">
      <alignment horizontal="justify" vertical="top" wrapText="1"/>
    </xf>
    <xf numFmtId="0" fontId="75" fillId="0" borderId="49" xfId="0" applyFont="1" applyBorder="1" applyAlignment="1">
      <alignment/>
    </xf>
    <xf numFmtId="0" fontId="75" fillId="0" borderId="50" xfId="0" applyFont="1" applyBorder="1" applyAlignment="1">
      <alignment/>
    </xf>
    <xf numFmtId="0" fontId="74" fillId="0" borderId="52" xfId="0" applyFont="1" applyBorder="1" applyAlignment="1">
      <alignment horizontal="center" wrapText="1"/>
    </xf>
    <xf numFmtId="0" fontId="74" fillId="0" borderId="40" xfId="0" applyFont="1" applyBorder="1" applyAlignment="1">
      <alignment horizontal="center" wrapText="1"/>
    </xf>
    <xf numFmtId="0" fontId="74" fillId="0" borderId="41" xfId="0" applyFont="1" applyBorder="1" applyAlignment="1">
      <alignment horizontal="center" wrapText="1"/>
    </xf>
    <xf numFmtId="2" fontId="71" fillId="0" borderId="53" xfId="0" applyNumberFormat="1" applyFont="1" applyBorder="1" applyAlignment="1">
      <alignment horizontal="justify" vertical="top" wrapText="1"/>
    </xf>
    <xf numFmtId="2" fontId="70" fillId="0" borderId="29" xfId="0" applyNumberFormat="1" applyFont="1" applyBorder="1" applyAlignment="1">
      <alignment/>
    </xf>
    <xf numFmtId="2" fontId="70" fillId="0" borderId="54" xfId="0" applyNumberFormat="1" applyFont="1" applyBorder="1" applyAlignment="1">
      <alignment/>
    </xf>
    <xf numFmtId="188" fontId="2" fillId="0" borderId="55" xfId="52" applyNumberFormat="1" applyFont="1" applyFill="1" applyBorder="1" applyAlignment="1">
      <alignment horizontal="center" vertical="center" wrapText="1"/>
      <protection/>
    </xf>
    <xf numFmtId="2" fontId="10" fillId="0" borderId="12" xfId="52" applyNumberFormat="1" applyFont="1" applyFill="1" applyBorder="1" applyAlignment="1">
      <alignment horizontal="justify" vertical="center" wrapText="1"/>
      <protection/>
    </xf>
    <xf numFmtId="0" fontId="77" fillId="0" borderId="0" xfId="0" applyFont="1" applyFill="1" applyBorder="1" applyAlignment="1">
      <alignment horizontal="center" wrapText="1"/>
    </xf>
    <xf numFmtId="188" fontId="2" fillId="0" borderId="56" xfId="52" applyNumberFormat="1" applyFont="1" applyFill="1" applyBorder="1" applyAlignment="1">
      <alignment horizontal="center" vertical="center" wrapText="1"/>
      <protection/>
    </xf>
    <xf numFmtId="2" fontId="10" fillId="0" borderId="57" xfId="52" applyNumberFormat="1" applyFont="1" applyFill="1" applyBorder="1" applyAlignment="1">
      <alignment horizontal="justify" vertical="center" wrapText="1"/>
      <protection/>
    </xf>
    <xf numFmtId="188" fontId="6" fillId="34" borderId="58" xfId="52" applyNumberFormat="1" applyFont="1" applyFill="1" applyBorder="1" applyAlignment="1">
      <alignment horizontal="left" vertical="center" wrapText="1"/>
      <protection/>
    </xf>
    <xf numFmtId="188" fontId="6" fillId="34" borderId="59" xfId="52" applyNumberFormat="1" applyFont="1" applyFill="1" applyBorder="1" applyAlignment="1">
      <alignment horizontal="left" vertical="center" wrapText="1"/>
      <protection/>
    </xf>
    <xf numFmtId="188" fontId="11" fillId="34" borderId="60" xfId="52" applyNumberFormat="1" applyFont="1" applyFill="1" applyBorder="1" applyAlignment="1">
      <alignment horizontal="center" vertical="center" wrapText="1"/>
      <protection/>
    </xf>
    <xf numFmtId="2" fontId="11" fillId="34" borderId="61" xfId="52" applyNumberFormat="1" applyFont="1" applyFill="1" applyBorder="1" applyAlignment="1">
      <alignment horizontal="justify" vertical="center" wrapText="1"/>
      <protection/>
    </xf>
    <xf numFmtId="188" fontId="6" fillId="34" borderId="62" xfId="52" applyNumberFormat="1" applyFont="1" applyFill="1" applyBorder="1" applyAlignment="1">
      <alignment horizontal="left" vertical="center" wrapText="1"/>
      <protection/>
    </xf>
    <xf numFmtId="0" fontId="0" fillId="0" borderId="27" xfId="0" applyFont="1" applyBorder="1" applyAlignment="1">
      <alignment horizontal="left" vertical="center" wrapText="1"/>
    </xf>
    <xf numFmtId="2" fontId="10" fillId="0" borderId="59" xfId="52" applyNumberFormat="1" applyFont="1" applyFill="1" applyBorder="1" applyAlignment="1">
      <alignment horizontal="justify" vertical="center" wrapText="1"/>
      <protection/>
    </xf>
    <xf numFmtId="188" fontId="2" fillId="35" borderId="56" xfId="52" applyNumberFormat="1" applyFont="1" applyFill="1" applyBorder="1" applyAlignment="1">
      <alignment horizontal="center" vertical="center" wrapText="1"/>
      <protection/>
    </xf>
    <xf numFmtId="0" fontId="0" fillId="0" borderId="27" xfId="0" applyFont="1" applyBorder="1" applyAlignment="1">
      <alignment horizontal="justify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64</xdr:row>
      <xdr:rowOff>0</xdr:rowOff>
    </xdr:from>
    <xdr:to>
      <xdr:col>3</xdr:col>
      <xdr:colOff>9525</xdr:colOff>
      <xdr:row>64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866900" y="1067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64</xdr:row>
      <xdr:rowOff>0</xdr:rowOff>
    </xdr:from>
    <xdr:to>
      <xdr:col>3</xdr:col>
      <xdr:colOff>9525</xdr:colOff>
      <xdr:row>64</xdr:row>
      <xdr:rowOff>0</xdr:rowOff>
    </xdr:to>
    <xdr:sp>
      <xdr:nvSpPr>
        <xdr:cNvPr id="2" name="AutoShape 6"/>
        <xdr:cNvSpPr>
          <a:spLocks/>
        </xdr:cNvSpPr>
      </xdr:nvSpPr>
      <xdr:spPr>
        <a:xfrm>
          <a:off x="1866900" y="1067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64</xdr:row>
      <xdr:rowOff>0</xdr:rowOff>
    </xdr:from>
    <xdr:to>
      <xdr:col>3</xdr:col>
      <xdr:colOff>9525</xdr:colOff>
      <xdr:row>64</xdr:row>
      <xdr:rowOff>0</xdr:rowOff>
    </xdr:to>
    <xdr:sp>
      <xdr:nvSpPr>
        <xdr:cNvPr id="3" name="AutoShape 12"/>
        <xdr:cNvSpPr>
          <a:spLocks/>
        </xdr:cNvSpPr>
      </xdr:nvSpPr>
      <xdr:spPr>
        <a:xfrm>
          <a:off x="1866900" y="1067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64</xdr:row>
      <xdr:rowOff>0</xdr:rowOff>
    </xdr:from>
    <xdr:to>
      <xdr:col>3</xdr:col>
      <xdr:colOff>9525</xdr:colOff>
      <xdr:row>64</xdr:row>
      <xdr:rowOff>0</xdr:rowOff>
    </xdr:to>
    <xdr:sp>
      <xdr:nvSpPr>
        <xdr:cNvPr id="4" name="AutoShape 35"/>
        <xdr:cNvSpPr>
          <a:spLocks/>
        </xdr:cNvSpPr>
      </xdr:nvSpPr>
      <xdr:spPr>
        <a:xfrm>
          <a:off x="1866900" y="1067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64</xdr:row>
      <xdr:rowOff>0</xdr:rowOff>
    </xdr:from>
    <xdr:to>
      <xdr:col>3</xdr:col>
      <xdr:colOff>9525</xdr:colOff>
      <xdr:row>64</xdr:row>
      <xdr:rowOff>0</xdr:rowOff>
    </xdr:to>
    <xdr:sp>
      <xdr:nvSpPr>
        <xdr:cNvPr id="5" name="AutoShape 36"/>
        <xdr:cNvSpPr>
          <a:spLocks/>
        </xdr:cNvSpPr>
      </xdr:nvSpPr>
      <xdr:spPr>
        <a:xfrm>
          <a:off x="1866900" y="1067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64</xdr:row>
      <xdr:rowOff>0</xdr:rowOff>
    </xdr:from>
    <xdr:to>
      <xdr:col>3</xdr:col>
      <xdr:colOff>9525</xdr:colOff>
      <xdr:row>64</xdr:row>
      <xdr:rowOff>0</xdr:rowOff>
    </xdr:to>
    <xdr:sp>
      <xdr:nvSpPr>
        <xdr:cNvPr id="6" name="AutoShape 37"/>
        <xdr:cNvSpPr>
          <a:spLocks/>
        </xdr:cNvSpPr>
      </xdr:nvSpPr>
      <xdr:spPr>
        <a:xfrm>
          <a:off x="1866900" y="1067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64</xdr:row>
      <xdr:rowOff>0</xdr:rowOff>
    </xdr:from>
    <xdr:to>
      <xdr:col>3</xdr:col>
      <xdr:colOff>9525</xdr:colOff>
      <xdr:row>64</xdr:row>
      <xdr:rowOff>0</xdr:rowOff>
    </xdr:to>
    <xdr:sp>
      <xdr:nvSpPr>
        <xdr:cNvPr id="7" name="AutoShape 38"/>
        <xdr:cNvSpPr>
          <a:spLocks/>
        </xdr:cNvSpPr>
      </xdr:nvSpPr>
      <xdr:spPr>
        <a:xfrm>
          <a:off x="1866900" y="1067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64</xdr:row>
      <xdr:rowOff>0</xdr:rowOff>
    </xdr:from>
    <xdr:to>
      <xdr:col>3</xdr:col>
      <xdr:colOff>9525</xdr:colOff>
      <xdr:row>64</xdr:row>
      <xdr:rowOff>0</xdr:rowOff>
    </xdr:to>
    <xdr:sp>
      <xdr:nvSpPr>
        <xdr:cNvPr id="8" name="AutoShape 39"/>
        <xdr:cNvSpPr>
          <a:spLocks/>
        </xdr:cNvSpPr>
      </xdr:nvSpPr>
      <xdr:spPr>
        <a:xfrm>
          <a:off x="1866900" y="1067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64</xdr:row>
      <xdr:rowOff>0</xdr:rowOff>
    </xdr:from>
    <xdr:to>
      <xdr:col>3</xdr:col>
      <xdr:colOff>9525</xdr:colOff>
      <xdr:row>64</xdr:row>
      <xdr:rowOff>0</xdr:rowOff>
    </xdr:to>
    <xdr:sp>
      <xdr:nvSpPr>
        <xdr:cNvPr id="9" name="AutoShape 40"/>
        <xdr:cNvSpPr>
          <a:spLocks/>
        </xdr:cNvSpPr>
      </xdr:nvSpPr>
      <xdr:spPr>
        <a:xfrm>
          <a:off x="1866900" y="1067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64</xdr:row>
      <xdr:rowOff>0</xdr:rowOff>
    </xdr:from>
    <xdr:to>
      <xdr:col>3</xdr:col>
      <xdr:colOff>9525</xdr:colOff>
      <xdr:row>64</xdr:row>
      <xdr:rowOff>0</xdr:rowOff>
    </xdr:to>
    <xdr:sp>
      <xdr:nvSpPr>
        <xdr:cNvPr id="10" name="AutoShape 41"/>
        <xdr:cNvSpPr>
          <a:spLocks/>
        </xdr:cNvSpPr>
      </xdr:nvSpPr>
      <xdr:spPr>
        <a:xfrm>
          <a:off x="1866900" y="1067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64</xdr:row>
      <xdr:rowOff>0</xdr:rowOff>
    </xdr:from>
    <xdr:to>
      <xdr:col>3</xdr:col>
      <xdr:colOff>9525</xdr:colOff>
      <xdr:row>64</xdr:row>
      <xdr:rowOff>0</xdr:rowOff>
    </xdr:to>
    <xdr:sp>
      <xdr:nvSpPr>
        <xdr:cNvPr id="11" name="AutoShape 42"/>
        <xdr:cNvSpPr>
          <a:spLocks/>
        </xdr:cNvSpPr>
      </xdr:nvSpPr>
      <xdr:spPr>
        <a:xfrm>
          <a:off x="1866900" y="1067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64</xdr:row>
      <xdr:rowOff>0</xdr:rowOff>
    </xdr:from>
    <xdr:to>
      <xdr:col>3</xdr:col>
      <xdr:colOff>9525</xdr:colOff>
      <xdr:row>64</xdr:row>
      <xdr:rowOff>0</xdr:rowOff>
    </xdr:to>
    <xdr:sp>
      <xdr:nvSpPr>
        <xdr:cNvPr id="12" name="AutoShape 43"/>
        <xdr:cNvSpPr>
          <a:spLocks/>
        </xdr:cNvSpPr>
      </xdr:nvSpPr>
      <xdr:spPr>
        <a:xfrm>
          <a:off x="1866900" y="1067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64</xdr:row>
      <xdr:rowOff>0</xdr:rowOff>
    </xdr:from>
    <xdr:to>
      <xdr:col>3</xdr:col>
      <xdr:colOff>9525</xdr:colOff>
      <xdr:row>64</xdr:row>
      <xdr:rowOff>0</xdr:rowOff>
    </xdr:to>
    <xdr:sp>
      <xdr:nvSpPr>
        <xdr:cNvPr id="13" name="AutoShape 44"/>
        <xdr:cNvSpPr>
          <a:spLocks/>
        </xdr:cNvSpPr>
      </xdr:nvSpPr>
      <xdr:spPr>
        <a:xfrm>
          <a:off x="1866900" y="1067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64</xdr:row>
      <xdr:rowOff>0</xdr:rowOff>
    </xdr:from>
    <xdr:to>
      <xdr:col>3</xdr:col>
      <xdr:colOff>9525</xdr:colOff>
      <xdr:row>64</xdr:row>
      <xdr:rowOff>0</xdr:rowOff>
    </xdr:to>
    <xdr:sp>
      <xdr:nvSpPr>
        <xdr:cNvPr id="14" name="AutoShape 64"/>
        <xdr:cNvSpPr>
          <a:spLocks/>
        </xdr:cNvSpPr>
      </xdr:nvSpPr>
      <xdr:spPr>
        <a:xfrm>
          <a:off x="1866900" y="1067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64</xdr:row>
      <xdr:rowOff>0</xdr:rowOff>
    </xdr:from>
    <xdr:to>
      <xdr:col>3</xdr:col>
      <xdr:colOff>9525</xdr:colOff>
      <xdr:row>64</xdr:row>
      <xdr:rowOff>0</xdr:rowOff>
    </xdr:to>
    <xdr:sp>
      <xdr:nvSpPr>
        <xdr:cNvPr id="15" name="AutoShape 65"/>
        <xdr:cNvSpPr>
          <a:spLocks/>
        </xdr:cNvSpPr>
      </xdr:nvSpPr>
      <xdr:spPr>
        <a:xfrm>
          <a:off x="1866900" y="1067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63</xdr:row>
      <xdr:rowOff>0</xdr:rowOff>
    </xdr:from>
    <xdr:to>
      <xdr:col>11</xdr:col>
      <xdr:colOff>0</xdr:colOff>
      <xdr:row>63</xdr:row>
      <xdr:rowOff>0</xdr:rowOff>
    </xdr:to>
    <xdr:sp>
      <xdr:nvSpPr>
        <xdr:cNvPr id="16" name="AutoShape 3"/>
        <xdr:cNvSpPr>
          <a:spLocks/>
        </xdr:cNvSpPr>
      </xdr:nvSpPr>
      <xdr:spPr>
        <a:xfrm>
          <a:off x="6505575" y="10448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64</xdr:row>
      <xdr:rowOff>0</xdr:rowOff>
    </xdr:from>
    <xdr:to>
      <xdr:col>3</xdr:col>
      <xdr:colOff>9525</xdr:colOff>
      <xdr:row>64</xdr:row>
      <xdr:rowOff>0</xdr:rowOff>
    </xdr:to>
    <xdr:sp>
      <xdr:nvSpPr>
        <xdr:cNvPr id="17" name="AutoShape 5"/>
        <xdr:cNvSpPr>
          <a:spLocks/>
        </xdr:cNvSpPr>
      </xdr:nvSpPr>
      <xdr:spPr>
        <a:xfrm>
          <a:off x="1866900" y="1067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64</xdr:row>
      <xdr:rowOff>0</xdr:rowOff>
    </xdr:from>
    <xdr:to>
      <xdr:col>3</xdr:col>
      <xdr:colOff>9525</xdr:colOff>
      <xdr:row>64</xdr:row>
      <xdr:rowOff>0</xdr:rowOff>
    </xdr:to>
    <xdr:sp>
      <xdr:nvSpPr>
        <xdr:cNvPr id="18" name="AutoShape 6"/>
        <xdr:cNvSpPr>
          <a:spLocks/>
        </xdr:cNvSpPr>
      </xdr:nvSpPr>
      <xdr:spPr>
        <a:xfrm>
          <a:off x="1866900" y="1067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64</xdr:row>
      <xdr:rowOff>0</xdr:rowOff>
    </xdr:from>
    <xdr:to>
      <xdr:col>3</xdr:col>
      <xdr:colOff>9525</xdr:colOff>
      <xdr:row>64</xdr:row>
      <xdr:rowOff>0</xdr:rowOff>
    </xdr:to>
    <xdr:sp>
      <xdr:nvSpPr>
        <xdr:cNvPr id="19" name="AutoShape 12"/>
        <xdr:cNvSpPr>
          <a:spLocks/>
        </xdr:cNvSpPr>
      </xdr:nvSpPr>
      <xdr:spPr>
        <a:xfrm>
          <a:off x="1866900" y="1067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64</xdr:row>
      <xdr:rowOff>0</xdr:rowOff>
    </xdr:from>
    <xdr:to>
      <xdr:col>3</xdr:col>
      <xdr:colOff>9525</xdr:colOff>
      <xdr:row>64</xdr:row>
      <xdr:rowOff>0</xdr:rowOff>
    </xdr:to>
    <xdr:sp>
      <xdr:nvSpPr>
        <xdr:cNvPr id="20" name="AutoShape 35"/>
        <xdr:cNvSpPr>
          <a:spLocks/>
        </xdr:cNvSpPr>
      </xdr:nvSpPr>
      <xdr:spPr>
        <a:xfrm>
          <a:off x="1866900" y="1067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64</xdr:row>
      <xdr:rowOff>0</xdr:rowOff>
    </xdr:from>
    <xdr:to>
      <xdr:col>3</xdr:col>
      <xdr:colOff>9525</xdr:colOff>
      <xdr:row>64</xdr:row>
      <xdr:rowOff>0</xdr:rowOff>
    </xdr:to>
    <xdr:sp>
      <xdr:nvSpPr>
        <xdr:cNvPr id="21" name="AutoShape 36"/>
        <xdr:cNvSpPr>
          <a:spLocks/>
        </xdr:cNvSpPr>
      </xdr:nvSpPr>
      <xdr:spPr>
        <a:xfrm>
          <a:off x="1866900" y="1067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64</xdr:row>
      <xdr:rowOff>0</xdr:rowOff>
    </xdr:from>
    <xdr:to>
      <xdr:col>3</xdr:col>
      <xdr:colOff>9525</xdr:colOff>
      <xdr:row>64</xdr:row>
      <xdr:rowOff>0</xdr:rowOff>
    </xdr:to>
    <xdr:sp>
      <xdr:nvSpPr>
        <xdr:cNvPr id="22" name="AutoShape 37"/>
        <xdr:cNvSpPr>
          <a:spLocks/>
        </xdr:cNvSpPr>
      </xdr:nvSpPr>
      <xdr:spPr>
        <a:xfrm>
          <a:off x="1866900" y="1067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64</xdr:row>
      <xdr:rowOff>0</xdr:rowOff>
    </xdr:from>
    <xdr:to>
      <xdr:col>3</xdr:col>
      <xdr:colOff>9525</xdr:colOff>
      <xdr:row>64</xdr:row>
      <xdr:rowOff>0</xdr:rowOff>
    </xdr:to>
    <xdr:sp>
      <xdr:nvSpPr>
        <xdr:cNvPr id="23" name="AutoShape 38"/>
        <xdr:cNvSpPr>
          <a:spLocks/>
        </xdr:cNvSpPr>
      </xdr:nvSpPr>
      <xdr:spPr>
        <a:xfrm>
          <a:off x="1866900" y="1067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64</xdr:row>
      <xdr:rowOff>0</xdr:rowOff>
    </xdr:from>
    <xdr:to>
      <xdr:col>3</xdr:col>
      <xdr:colOff>9525</xdr:colOff>
      <xdr:row>64</xdr:row>
      <xdr:rowOff>0</xdr:rowOff>
    </xdr:to>
    <xdr:sp>
      <xdr:nvSpPr>
        <xdr:cNvPr id="24" name="AutoShape 39"/>
        <xdr:cNvSpPr>
          <a:spLocks/>
        </xdr:cNvSpPr>
      </xdr:nvSpPr>
      <xdr:spPr>
        <a:xfrm>
          <a:off x="1866900" y="1067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64</xdr:row>
      <xdr:rowOff>0</xdr:rowOff>
    </xdr:from>
    <xdr:to>
      <xdr:col>3</xdr:col>
      <xdr:colOff>9525</xdr:colOff>
      <xdr:row>64</xdr:row>
      <xdr:rowOff>0</xdr:rowOff>
    </xdr:to>
    <xdr:sp>
      <xdr:nvSpPr>
        <xdr:cNvPr id="25" name="AutoShape 40"/>
        <xdr:cNvSpPr>
          <a:spLocks/>
        </xdr:cNvSpPr>
      </xdr:nvSpPr>
      <xdr:spPr>
        <a:xfrm>
          <a:off x="1866900" y="1067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64</xdr:row>
      <xdr:rowOff>0</xdr:rowOff>
    </xdr:from>
    <xdr:to>
      <xdr:col>3</xdr:col>
      <xdr:colOff>9525</xdr:colOff>
      <xdr:row>64</xdr:row>
      <xdr:rowOff>0</xdr:rowOff>
    </xdr:to>
    <xdr:sp>
      <xdr:nvSpPr>
        <xdr:cNvPr id="26" name="AutoShape 41"/>
        <xdr:cNvSpPr>
          <a:spLocks/>
        </xdr:cNvSpPr>
      </xdr:nvSpPr>
      <xdr:spPr>
        <a:xfrm>
          <a:off x="1866900" y="1067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64</xdr:row>
      <xdr:rowOff>0</xdr:rowOff>
    </xdr:from>
    <xdr:to>
      <xdr:col>3</xdr:col>
      <xdr:colOff>9525</xdr:colOff>
      <xdr:row>64</xdr:row>
      <xdr:rowOff>0</xdr:rowOff>
    </xdr:to>
    <xdr:sp>
      <xdr:nvSpPr>
        <xdr:cNvPr id="27" name="AutoShape 42"/>
        <xdr:cNvSpPr>
          <a:spLocks/>
        </xdr:cNvSpPr>
      </xdr:nvSpPr>
      <xdr:spPr>
        <a:xfrm>
          <a:off x="1866900" y="1067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64</xdr:row>
      <xdr:rowOff>0</xdr:rowOff>
    </xdr:from>
    <xdr:to>
      <xdr:col>3</xdr:col>
      <xdr:colOff>9525</xdr:colOff>
      <xdr:row>64</xdr:row>
      <xdr:rowOff>0</xdr:rowOff>
    </xdr:to>
    <xdr:sp>
      <xdr:nvSpPr>
        <xdr:cNvPr id="28" name="AutoShape 43"/>
        <xdr:cNvSpPr>
          <a:spLocks/>
        </xdr:cNvSpPr>
      </xdr:nvSpPr>
      <xdr:spPr>
        <a:xfrm>
          <a:off x="1866900" y="1067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64</xdr:row>
      <xdr:rowOff>0</xdr:rowOff>
    </xdr:from>
    <xdr:to>
      <xdr:col>3</xdr:col>
      <xdr:colOff>9525</xdr:colOff>
      <xdr:row>64</xdr:row>
      <xdr:rowOff>0</xdr:rowOff>
    </xdr:to>
    <xdr:sp>
      <xdr:nvSpPr>
        <xdr:cNvPr id="29" name="AutoShape 44"/>
        <xdr:cNvSpPr>
          <a:spLocks/>
        </xdr:cNvSpPr>
      </xdr:nvSpPr>
      <xdr:spPr>
        <a:xfrm>
          <a:off x="1866900" y="1067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64</xdr:row>
      <xdr:rowOff>0</xdr:rowOff>
    </xdr:from>
    <xdr:to>
      <xdr:col>3</xdr:col>
      <xdr:colOff>9525</xdr:colOff>
      <xdr:row>64</xdr:row>
      <xdr:rowOff>0</xdr:rowOff>
    </xdr:to>
    <xdr:sp>
      <xdr:nvSpPr>
        <xdr:cNvPr id="30" name="AutoShape 64"/>
        <xdr:cNvSpPr>
          <a:spLocks/>
        </xdr:cNvSpPr>
      </xdr:nvSpPr>
      <xdr:spPr>
        <a:xfrm>
          <a:off x="1866900" y="1067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64</xdr:row>
      <xdr:rowOff>0</xdr:rowOff>
    </xdr:from>
    <xdr:to>
      <xdr:col>3</xdr:col>
      <xdr:colOff>9525</xdr:colOff>
      <xdr:row>64</xdr:row>
      <xdr:rowOff>0</xdr:rowOff>
    </xdr:to>
    <xdr:sp>
      <xdr:nvSpPr>
        <xdr:cNvPr id="31" name="AutoShape 65"/>
        <xdr:cNvSpPr>
          <a:spLocks/>
        </xdr:cNvSpPr>
      </xdr:nvSpPr>
      <xdr:spPr>
        <a:xfrm>
          <a:off x="1866900" y="10677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1"/>
  <sheetViews>
    <sheetView tabSelected="1" view="pageBreakPreview" zoomScaleSheetLayoutView="100" zoomScalePageLayoutView="0" workbookViewId="0" topLeftCell="A29">
      <selection activeCell="A35" sqref="A35"/>
    </sheetView>
  </sheetViews>
  <sheetFormatPr defaultColWidth="8.8515625" defaultRowHeight="12.75"/>
  <cols>
    <col min="1" max="1" width="12.00390625" style="5" customWidth="1"/>
    <col min="2" max="2" width="7.7109375" style="6" customWidth="1"/>
    <col min="3" max="3" width="8.28125" style="6" customWidth="1"/>
    <col min="4" max="4" width="20.57421875" style="6" customWidth="1"/>
    <col min="5" max="5" width="1.8515625" style="6" customWidth="1"/>
    <col min="6" max="6" width="2.00390625" style="6" hidden="1" customWidth="1"/>
    <col min="7" max="7" width="3.8515625" style="6" hidden="1" customWidth="1"/>
    <col min="8" max="8" width="1.28515625" style="6" customWidth="1"/>
    <col min="9" max="9" width="5.28125" style="6" customWidth="1"/>
    <col min="10" max="10" width="25.140625" style="6" customWidth="1"/>
    <col min="11" max="11" width="15.421875" style="6" customWidth="1"/>
    <col min="12" max="12" width="9.140625" style="2" customWidth="1"/>
    <col min="13" max="16384" width="8.8515625" style="2" customWidth="1"/>
  </cols>
  <sheetData>
    <row r="1" ht="15"/>
    <row r="2" spans="1:11" s="1" customFormat="1" ht="15.75">
      <c r="A2" s="70" t="s">
        <v>7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s="1" customFormat="1" ht="15.75">
      <c r="A3" s="70" t="s">
        <v>0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s="1" customFormat="1" ht="3" customHeight="1">
      <c r="A4" s="71" t="s">
        <v>54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s="1" customFormat="1" ht="8.25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s="1" customFormat="1" ht="23.2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s="1" customFormat="1" ht="32.25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ht="12" customHeight="1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</row>
    <row r="9" spans="1:11" s="7" customFormat="1" ht="34.5" customHeight="1" hidden="1">
      <c r="A9" s="73" t="s">
        <v>46</v>
      </c>
      <c r="B9" s="73"/>
      <c r="C9" s="73"/>
      <c r="D9" s="73"/>
      <c r="E9" s="73"/>
      <c r="F9" s="73"/>
      <c r="G9" s="73"/>
      <c r="H9" s="73"/>
      <c r="I9" s="73"/>
      <c r="J9" s="73"/>
      <c r="K9" s="73"/>
    </row>
    <row r="10" spans="1:11" s="1" customFormat="1" ht="15" hidden="1">
      <c r="A10" s="16" t="s">
        <v>1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s="10" customFormat="1" ht="56.25" customHeight="1" hidden="1">
      <c r="A11" s="33"/>
      <c r="B11" s="41" t="s">
        <v>56</v>
      </c>
      <c r="C11" s="42"/>
      <c r="D11" s="42"/>
      <c r="E11" s="42"/>
      <c r="F11" s="42"/>
      <c r="G11" s="42"/>
      <c r="H11" s="42"/>
      <c r="I11" s="42"/>
      <c r="J11" s="42"/>
      <c r="K11" s="43"/>
    </row>
    <row r="12" spans="1:11" s="10" customFormat="1" ht="33" customHeight="1" hidden="1">
      <c r="A12" s="33"/>
      <c r="B12" s="41" t="s">
        <v>57</v>
      </c>
      <c r="C12" s="42"/>
      <c r="D12" s="42"/>
      <c r="E12" s="42"/>
      <c r="F12" s="42"/>
      <c r="G12" s="42"/>
      <c r="H12" s="42"/>
      <c r="I12" s="42"/>
      <c r="J12" s="42"/>
      <c r="K12" s="43"/>
    </row>
    <row r="13" spans="1:11" s="10" customFormat="1" ht="16.5" customHeight="1" hidden="1" thickBot="1">
      <c r="A13" s="18">
        <f>SUM(A11:A12)</f>
        <v>0</v>
      </c>
      <c r="B13" s="58" t="s">
        <v>42</v>
      </c>
      <c r="C13" s="59"/>
      <c r="D13" s="59"/>
      <c r="E13" s="59"/>
      <c r="F13" s="59"/>
      <c r="G13" s="59"/>
      <c r="H13" s="59"/>
      <c r="I13" s="59"/>
      <c r="J13" s="59"/>
      <c r="K13" s="60"/>
    </row>
    <row r="14" spans="1:11" s="3" customFormat="1" ht="33.75" customHeight="1" hidden="1">
      <c r="A14" s="19"/>
      <c r="B14" s="41"/>
      <c r="C14" s="64"/>
      <c r="D14" s="64"/>
      <c r="E14" s="64"/>
      <c r="F14" s="64"/>
      <c r="G14" s="64"/>
      <c r="H14" s="64"/>
      <c r="I14" s="64"/>
      <c r="J14" s="64"/>
      <c r="K14" s="65"/>
    </row>
    <row r="15" spans="1:11" s="10" customFormat="1" ht="30" customHeight="1" hidden="1" thickBot="1">
      <c r="A15" s="20">
        <f>SUM(A14:A14)</f>
        <v>0</v>
      </c>
      <c r="B15" s="58" t="s">
        <v>2</v>
      </c>
      <c r="C15" s="59"/>
      <c r="D15" s="59"/>
      <c r="E15" s="59"/>
      <c r="F15" s="59"/>
      <c r="G15" s="59"/>
      <c r="H15" s="59"/>
      <c r="I15" s="59"/>
      <c r="J15" s="59"/>
      <c r="K15" s="60"/>
    </row>
    <row r="16" spans="1:11" s="10" customFormat="1" ht="19.5" customHeight="1" hidden="1" thickBot="1">
      <c r="A16" s="21">
        <f>A15+A13</f>
        <v>0</v>
      </c>
      <c r="B16" s="61" t="s">
        <v>10</v>
      </c>
      <c r="C16" s="62"/>
      <c r="D16" s="62"/>
      <c r="E16" s="62"/>
      <c r="F16" s="62"/>
      <c r="G16" s="62"/>
      <c r="H16" s="62"/>
      <c r="I16" s="62"/>
      <c r="J16" s="62"/>
      <c r="K16" s="63"/>
    </row>
    <row r="17" spans="1:11" s="3" customFormat="1" ht="0.75" customHeight="1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1:11" s="8" customFormat="1" ht="19.5" customHeight="1">
      <c r="A18" s="72" t="s">
        <v>60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</row>
    <row r="19" spans="1:11" s="9" customFormat="1" ht="15.75" customHeight="1" thickBot="1">
      <c r="A19" s="25" t="s">
        <v>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 s="1" customFormat="1" ht="19.5" customHeight="1">
      <c r="A20" s="54" t="s">
        <v>23</v>
      </c>
      <c r="B20" s="55"/>
      <c r="C20" s="55"/>
      <c r="D20" s="55"/>
      <c r="E20" s="55"/>
      <c r="F20" s="55"/>
      <c r="G20" s="55"/>
      <c r="H20" s="55"/>
      <c r="I20" s="55"/>
      <c r="J20" s="55"/>
      <c r="K20" s="56"/>
    </row>
    <row r="21" spans="1:11" s="10" customFormat="1" ht="48" customHeight="1">
      <c r="A21" s="34">
        <v>-8.5</v>
      </c>
      <c r="B21" s="50" t="s">
        <v>63</v>
      </c>
      <c r="C21" s="51"/>
      <c r="D21" s="51"/>
      <c r="E21" s="51"/>
      <c r="F21" s="51"/>
      <c r="G21" s="51"/>
      <c r="H21" s="51"/>
      <c r="I21" s="51"/>
      <c r="J21" s="51"/>
      <c r="K21" s="52"/>
    </row>
    <row r="22" spans="1:11" s="10" customFormat="1" ht="64.5" customHeight="1">
      <c r="A22" s="34">
        <f>36+78+14</f>
        <v>128</v>
      </c>
      <c r="B22" s="50" t="s">
        <v>64</v>
      </c>
      <c r="C22" s="51"/>
      <c r="D22" s="51"/>
      <c r="E22" s="51"/>
      <c r="F22" s="51"/>
      <c r="G22" s="51"/>
      <c r="H22" s="51"/>
      <c r="I22" s="51"/>
      <c r="J22" s="51"/>
      <c r="K22" s="52"/>
    </row>
    <row r="23" spans="1:11" s="10" customFormat="1" ht="33" customHeight="1">
      <c r="A23" s="34">
        <v>50</v>
      </c>
      <c r="B23" s="50" t="s">
        <v>62</v>
      </c>
      <c r="C23" s="51"/>
      <c r="D23" s="51"/>
      <c r="E23" s="51"/>
      <c r="F23" s="51"/>
      <c r="G23" s="51"/>
      <c r="H23" s="51"/>
      <c r="I23" s="51"/>
      <c r="J23" s="51"/>
      <c r="K23" s="52"/>
    </row>
    <row r="24" spans="1:11" s="10" customFormat="1" ht="31.5" customHeight="1">
      <c r="A24" s="34">
        <f>46.6+10.3</f>
        <v>56.900000000000006</v>
      </c>
      <c r="B24" s="50" t="s">
        <v>66</v>
      </c>
      <c r="C24" s="51"/>
      <c r="D24" s="51"/>
      <c r="E24" s="51"/>
      <c r="F24" s="51"/>
      <c r="G24" s="51"/>
      <c r="H24" s="51"/>
      <c r="I24" s="51"/>
      <c r="J24" s="51"/>
      <c r="K24" s="52"/>
    </row>
    <row r="25" spans="1:11" s="10" customFormat="1" ht="48" customHeight="1">
      <c r="A25" s="34">
        <v>-56.9</v>
      </c>
      <c r="B25" s="50" t="s">
        <v>65</v>
      </c>
      <c r="C25" s="51"/>
      <c r="D25" s="51"/>
      <c r="E25" s="51"/>
      <c r="F25" s="51"/>
      <c r="G25" s="51"/>
      <c r="H25" s="51"/>
      <c r="I25" s="51"/>
      <c r="J25" s="51"/>
      <c r="K25" s="52"/>
    </row>
    <row r="26" spans="1:11" s="10" customFormat="1" ht="37.5" customHeight="1">
      <c r="A26" s="34">
        <v>-6.2</v>
      </c>
      <c r="B26" s="50" t="s">
        <v>67</v>
      </c>
      <c r="C26" s="51"/>
      <c r="D26" s="51"/>
      <c r="E26" s="51"/>
      <c r="F26" s="51"/>
      <c r="G26" s="51"/>
      <c r="H26" s="51"/>
      <c r="I26" s="51"/>
      <c r="J26" s="51"/>
      <c r="K26" s="52"/>
    </row>
    <row r="27" spans="1:11" s="10" customFormat="1" ht="42.75" customHeight="1">
      <c r="A27" s="34">
        <v>-8</v>
      </c>
      <c r="B27" s="50" t="s">
        <v>68</v>
      </c>
      <c r="C27" s="51"/>
      <c r="D27" s="51"/>
      <c r="E27" s="51"/>
      <c r="F27" s="51"/>
      <c r="G27" s="51"/>
      <c r="H27" s="51"/>
      <c r="I27" s="51"/>
      <c r="J27" s="51"/>
      <c r="K27" s="52"/>
    </row>
    <row r="28" spans="1:11" s="10" customFormat="1" ht="37.5" customHeight="1">
      <c r="A28" s="34">
        <v>-3.6</v>
      </c>
      <c r="B28" s="50" t="s">
        <v>70</v>
      </c>
      <c r="C28" s="51"/>
      <c r="D28" s="51"/>
      <c r="E28" s="51"/>
      <c r="F28" s="51"/>
      <c r="G28" s="51"/>
      <c r="H28" s="51"/>
      <c r="I28" s="51"/>
      <c r="J28" s="51"/>
      <c r="K28" s="52"/>
    </row>
    <row r="29" spans="1:11" s="10" customFormat="1" ht="37.5" customHeight="1">
      <c r="A29" s="34">
        <v>-4.3</v>
      </c>
      <c r="B29" s="50" t="s">
        <v>71</v>
      </c>
      <c r="C29" s="51"/>
      <c r="D29" s="51"/>
      <c r="E29" s="51"/>
      <c r="F29" s="51"/>
      <c r="G29" s="51"/>
      <c r="H29" s="51"/>
      <c r="I29" s="51"/>
      <c r="J29" s="51"/>
      <c r="K29" s="52"/>
    </row>
    <row r="30" spans="1:11" s="10" customFormat="1" ht="36" customHeight="1">
      <c r="A30" s="34">
        <f>0-0.4-0.9</f>
        <v>-1.3</v>
      </c>
      <c r="B30" s="50" t="s">
        <v>69</v>
      </c>
      <c r="C30" s="51"/>
      <c r="D30" s="51"/>
      <c r="E30" s="51"/>
      <c r="F30" s="51"/>
      <c r="G30" s="51"/>
      <c r="H30" s="51"/>
      <c r="I30" s="51"/>
      <c r="J30" s="51"/>
      <c r="K30" s="52"/>
    </row>
    <row r="31" spans="1:11" s="10" customFormat="1" ht="33.75" customHeight="1">
      <c r="A31" s="34">
        <f>0-123.6</f>
        <v>-123.6</v>
      </c>
      <c r="B31" s="41" t="s">
        <v>72</v>
      </c>
      <c r="C31" s="42"/>
      <c r="D31" s="42"/>
      <c r="E31" s="42"/>
      <c r="F31" s="42"/>
      <c r="G31" s="42"/>
      <c r="H31" s="42"/>
      <c r="I31" s="42"/>
      <c r="J31" s="42"/>
      <c r="K31" s="46"/>
    </row>
    <row r="32" spans="1:11" s="10" customFormat="1" ht="39.75" customHeight="1">
      <c r="A32" s="34">
        <f>75+16.6-4.1+20</f>
        <v>107.5</v>
      </c>
      <c r="B32" s="41" t="s">
        <v>74</v>
      </c>
      <c r="C32" s="42"/>
      <c r="D32" s="42"/>
      <c r="E32" s="42"/>
      <c r="F32" s="42"/>
      <c r="G32" s="42"/>
      <c r="H32" s="42"/>
      <c r="I32" s="42"/>
      <c r="J32" s="42"/>
      <c r="K32" s="46"/>
    </row>
    <row r="33" spans="1:11" s="10" customFormat="1" ht="33.75" customHeight="1">
      <c r="A33" s="34">
        <f>7.9-3.8-79.6-16.6+92.9-95.1-7-2.2-50.1-2.4-4.3</f>
        <v>-160.3</v>
      </c>
      <c r="B33" s="41" t="s">
        <v>73</v>
      </c>
      <c r="C33" s="42"/>
      <c r="D33" s="42"/>
      <c r="E33" s="42"/>
      <c r="F33" s="42"/>
      <c r="G33" s="42"/>
      <c r="H33" s="42"/>
      <c r="I33" s="42"/>
      <c r="J33" s="42"/>
      <c r="K33" s="46"/>
    </row>
    <row r="34" spans="1:11" s="10" customFormat="1" ht="33" customHeight="1">
      <c r="A34" s="22">
        <f>66-3.7+21.2</f>
        <v>83.5</v>
      </c>
      <c r="B34" s="41" t="s">
        <v>75</v>
      </c>
      <c r="C34" s="42"/>
      <c r="D34" s="42"/>
      <c r="E34" s="42"/>
      <c r="F34" s="42"/>
      <c r="G34" s="42"/>
      <c r="H34" s="42"/>
      <c r="I34" s="42"/>
      <c r="J34" s="42"/>
      <c r="K34" s="46"/>
    </row>
    <row r="35" spans="1:11" s="10" customFormat="1" ht="33" customHeight="1">
      <c r="A35" s="111">
        <f>0-18.8-21.5-16</f>
        <v>-56.3</v>
      </c>
      <c r="B35" s="109" t="s">
        <v>76</v>
      </c>
      <c r="C35" s="109"/>
      <c r="D35" s="109"/>
      <c r="E35" s="109"/>
      <c r="F35" s="109"/>
      <c r="G35" s="109"/>
      <c r="H35" s="109"/>
      <c r="I35" s="109"/>
      <c r="J35" s="109"/>
      <c r="K35" s="112"/>
    </row>
    <row r="36" spans="1:11" s="10" customFormat="1" ht="33" customHeight="1">
      <c r="A36" s="111">
        <v>3.1</v>
      </c>
      <c r="B36" s="109" t="s">
        <v>61</v>
      </c>
      <c r="C36" s="109"/>
      <c r="D36" s="109"/>
      <c r="E36" s="109"/>
      <c r="F36" s="109"/>
      <c r="G36" s="109"/>
      <c r="H36" s="109"/>
      <c r="I36" s="109"/>
      <c r="J36" s="109"/>
      <c r="K36" s="112"/>
    </row>
    <row r="37" spans="1:11" s="10" customFormat="1" ht="19.5" customHeight="1" thickBot="1">
      <c r="A37" s="23">
        <f>SUM(A21:A36)</f>
        <v>-8.43769498715119E-15</v>
      </c>
      <c r="B37" s="74" t="s">
        <v>3</v>
      </c>
      <c r="C37" s="75"/>
      <c r="D37" s="75"/>
      <c r="E37" s="75"/>
      <c r="F37" s="75"/>
      <c r="G37" s="75"/>
      <c r="H37" s="75"/>
      <c r="I37" s="75"/>
      <c r="J37" s="75"/>
      <c r="K37" s="76"/>
    </row>
    <row r="38" spans="1:11" s="1" customFormat="1" ht="24.75" customHeight="1" hidden="1">
      <c r="A38" s="113" t="s">
        <v>24</v>
      </c>
      <c r="B38" s="57"/>
      <c r="C38" s="57"/>
      <c r="D38" s="57"/>
      <c r="E38" s="57"/>
      <c r="F38" s="57"/>
      <c r="G38" s="57"/>
      <c r="H38" s="57"/>
      <c r="I38" s="57"/>
      <c r="J38" s="57"/>
      <c r="K38" s="114"/>
    </row>
    <row r="39" spans="1:12" s="10" customFormat="1" ht="38.25" customHeight="1" hidden="1">
      <c r="A39" s="22"/>
      <c r="B39" s="41" t="s">
        <v>33</v>
      </c>
      <c r="C39" s="42"/>
      <c r="D39" s="42"/>
      <c r="E39" s="42"/>
      <c r="F39" s="42"/>
      <c r="G39" s="42"/>
      <c r="H39" s="42"/>
      <c r="I39" s="42"/>
      <c r="J39" s="42"/>
      <c r="K39" s="46"/>
      <c r="L39" s="11" t="s">
        <v>32</v>
      </c>
    </row>
    <row r="40" spans="1:12" s="10" customFormat="1" ht="33.75" customHeight="1" hidden="1">
      <c r="A40" s="22"/>
      <c r="B40" s="41" t="s">
        <v>35</v>
      </c>
      <c r="C40" s="42"/>
      <c r="D40" s="42"/>
      <c r="E40" s="42"/>
      <c r="F40" s="42"/>
      <c r="G40" s="42"/>
      <c r="H40" s="42"/>
      <c r="I40" s="42"/>
      <c r="J40" s="42"/>
      <c r="K40" s="46"/>
      <c r="L40" s="11" t="s">
        <v>34</v>
      </c>
    </row>
    <row r="41" spans="1:12" s="10" customFormat="1" ht="48.75" customHeight="1" hidden="1">
      <c r="A41" s="22"/>
      <c r="B41" s="41" t="s">
        <v>36</v>
      </c>
      <c r="C41" s="42"/>
      <c r="D41" s="42"/>
      <c r="E41" s="42"/>
      <c r="F41" s="42"/>
      <c r="G41" s="42"/>
      <c r="H41" s="42"/>
      <c r="I41" s="42"/>
      <c r="J41" s="42"/>
      <c r="K41" s="46"/>
      <c r="L41" s="11" t="s">
        <v>41</v>
      </c>
    </row>
    <row r="42" spans="1:11" s="10" customFormat="1" ht="33.75" customHeight="1" hidden="1">
      <c r="A42" s="22"/>
      <c r="B42" s="41" t="s">
        <v>37</v>
      </c>
      <c r="C42" s="42"/>
      <c r="D42" s="42"/>
      <c r="E42" s="42"/>
      <c r="F42" s="42"/>
      <c r="G42" s="42"/>
      <c r="H42" s="42"/>
      <c r="I42" s="42"/>
      <c r="J42" s="42"/>
      <c r="K42" s="46"/>
    </row>
    <row r="43" spans="1:12" s="10" customFormat="1" ht="49.5" customHeight="1" hidden="1">
      <c r="A43" s="22"/>
      <c r="B43" s="41" t="s">
        <v>38</v>
      </c>
      <c r="C43" s="42"/>
      <c r="D43" s="42"/>
      <c r="E43" s="42"/>
      <c r="F43" s="42"/>
      <c r="G43" s="42"/>
      <c r="H43" s="42"/>
      <c r="I43" s="42"/>
      <c r="J43" s="42"/>
      <c r="K43" s="46"/>
      <c r="L43" s="11" t="s">
        <v>39</v>
      </c>
    </row>
    <row r="44" spans="1:12" s="10" customFormat="1" ht="46.5" customHeight="1" hidden="1">
      <c r="A44" s="22"/>
      <c r="B44" s="41" t="s">
        <v>40</v>
      </c>
      <c r="C44" s="42"/>
      <c r="D44" s="42"/>
      <c r="E44" s="42"/>
      <c r="F44" s="42"/>
      <c r="G44" s="42"/>
      <c r="H44" s="42"/>
      <c r="I44" s="42"/>
      <c r="J44" s="42"/>
      <c r="K44" s="46"/>
      <c r="L44" s="11" t="s">
        <v>39</v>
      </c>
    </row>
    <row r="45" spans="1:12" s="10" customFormat="1" ht="38.25" customHeight="1" hidden="1">
      <c r="A45" s="22"/>
      <c r="B45" s="41" t="s">
        <v>45</v>
      </c>
      <c r="C45" s="42"/>
      <c r="D45" s="42"/>
      <c r="E45" s="42"/>
      <c r="F45" s="42"/>
      <c r="G45" s="42"/>
      <c r="H45" s="42"/>
      <c r="I45" s="42"/>
      <c r="J45" s="42"/>
      <c r="K45" s="46"/>
      <c r="L45" s="10" t="s">
        <v>43</v>
      </c>
    </row>
    <row r="46" spans="1:11" s="10" customFormat="1" ht="34.5" customHeight="1" hidden="1">
      <c r="A46" s="22"/>
      <c r="B46" s="41" t="s">
        <v>44</v>
      </c>
      <c r="C46" s="42"/>
      <c r="D46" s="42"/>
      <c r="E46" s="42"/>
      <c r="F46" s="42"/>
      <c r="G46" s="42"/>
      <c r="H46" s="42"/>
      <c r="I46" s="42"/>
      <c r="J46" s="42"/>
      <c r="K46" s="46"/>
    </row>
    <row r="47" spans="1:11" s="10" customFormat="1" ht="39.75" customHeight="1" hidden="1">
      <c r="A47" s="22"/>
      <c r="B47" s="41" t="s">
        <v>17</v>
      </c>
      <c r="C47" s="42"/>
      <c r="D47" s="42"/>
      <c r="E47" s="42"/>
      <c r="F47" s="42"/>
      <c r="G47" s="42"/>
      <c r="H47" s="42"/>
      <c r="I47" s="42"/>
      <c r="J47" s="42"/>
      <c r="K47" s="46"/>
    </row>
    <row r="48" spans="1:11" s="10" customFormat="1" ht="37.5" customHeight="1" hidden="1">
      <c r="A48" s="22"/>
      <c r="B48" s="41" t="s">
        <v>18</v>
      </c>
      <c r="C48" s="42"/>
      <c r="D48" s="42"/>
      <c r="E48" s="42"/>
      <c r="F48" s="42"/>
      <c r="G48" s="42"/>
      <c r="H48" s="42"/>
      <c r="I48" s="42"/>
      <c r="J48" s="42"/>
      <c r="K48" s="46"/>
    </row>
    <row r="49" spans="1:11" s="10" customFormat="1" ht="45.75" customHeight="1" hidden="1">
      <c r="A49" s="22"/>
      <c r="B49" s="41" t="s">
        <v>21</v>
      </c>
      <c r="C49" s="42"/>
      <c r="D49" s="42"/>
      <c r="E49" s="42"/>
      <c r="F49" s="42"/>
      <c r="G49" s="42"/>
      <c r="H49" s="42"/>
      <c r="I49" s="42"/>
      <c r="J49" s="42"/>
      <c r="K49" s="46"/>
    </row>
    <row r="50" spans="1:11" s="10" customFormat="1" ht="45.75" customHeight="1" hidden="1">
      <c r="A50" s="22"/>
      <c r="B50" s="41" t="s">
        <v>20</v>
      </c>
      <c r="C50" s="42"/>
      <c r="D50" s="42"/>
      <c r="E50" s="42"/>
      <c r="F50" s="42"/>
      <c r="G50" s="42"/>
      <c r="H50" s="42"/>
      <c r="I50" s="42"/>
      <c r="J50" s="42"/>
      <c r="K50" s="46"/>
    </row>
    <row r="51" spans="1:11" s="10" customFormat="1" ht="45.75" customHeight="1" hidden="1">
      <c r="A51" s="22"/>
      <c r="B51" s="41" t="s">
        <v>19</v>
      </c>
      <c r="C51" s="42"/>
      <c r="D51" s="42"/>
      <c r="E51" s="42"/>
      <c r="F51" s="42"/>
      <c r="G51" s="42"/>
      <c r="H51" s="42"/>
      <c r="I51" s="42"/>
      <c r="J51" s="42"/>
      <c r="K51" s="46"/>
    </row>
    <row r="52" spans="1:11" s="10" customFormat="1" ht="48.75" customHeight="1" hidden="1">
      <c r="A52" s="22"/>
      <c r="B52" s="41" t="s">
        <v>22</v>
      </c>
      <c r="C52" s="42"/>
      <c r="D52" s="42"/>
      <c r="E52" s="42"/>
      <c r="F52" s="42"/>
      <c r="G52" s="42"/>
      <c r="H52" s="42"/>
      <c r="I52" s="42"/>
      <c r="J52" s="42"/>
      <c r="K52" s="46"/>
    </row>
    <row r="53" spans="1:11" s="10" customFormat="1" ht="21" customHeight="1" hidden="1">
      <c r="A53" s="115">
        <f>SUM(A39:A52)</f>
        <v>0</v>
      </c>
      <c r="B53" s="66" t="s">
        <v>5</v>
      </c>
      <c r="C53" s="67"/>
      <c r="D53" s="67"/>
      <c r="E53" s="67"/>
      <c r="F53" s="67"/>
      <c r="G53" s="67"/>
      <c r="H53" s="67"/>
      <c r="I53" s="67"/>
      <c r="J53" s="67"/>
      <c r="K53" s="116"/>
    </row>
    <row r="54" spans="1:11" s="10" customFormat="1" ht="18.75" customHeight="1" hidden="1">
      <c r="A54" s="117" t="s">
        <v>24</v>
      </c>
      <c r="B54" s="53"/>
      <c r="C54" s="53"/>
      <c r="D54" s="53"/>
      <c r="E54" s="53"/>
      <c r="F54" s="53"/>
      <c r="G54" s="53"/>
      <c r="H54" s="53"/>
      <c r="I54" s="53"/>
      <c r="J54" s="53"/>
      <c r="K54" s="118"/>
    </row>
    <row r="55" spans="1:12" s="13" customFormat="1" ht="39" customHeight="1" hidden="1">
      <c r="A55" s="32"/>
      <c r="B55" s="47" t="s">
        <v>55</v>
      </c>
      <c r="C55" s="48"/>
      <c r="D55" s="48"/>
      <c r="E55" s="48"/>
      <c r="F55" s="48"/>
      <c r="G55" s="48"/>
      <c r="H55" s="48"/>
      <c r="I55" s="48"/>
      <c r="J55" s="48"/>
      <c r="K55" s="49"/>
      <c r="L55" s="12"/>
    </row>
    <row r="56" spans="1:12" s="10" customFormat="1" ht="28.5" customHeight="1" hidden="1">
      <c r="A56" s="22"/>
      <c r="B56" s="50" t="s">
        <v>48</v>
      </c>
      <c r="C56" s="51"/>
      <c r="D56" s="51"/>
      <c r="E56" s="51"/>
      <c r="F56" s="51"/>
      <c r="G56" s="51"/>
      <c r="H56" s="51"/>
      <c r="I56" s="51"/>
      <c r="J56" s="51"/>
      <c r="K56" s="52"/>
      <c r="L56" s="12"/>
    </row>
    <row r="57" spans="1:12" s="10" customFormat="1" ht="48.75" customHeight="1" hidden="1">
      <c r="A57" s="22"/>
      <c r="B57" s="50" t="s">
        <v>49</v>
      </c>
      <c r="C57" s="51"/>
      <c r="D57" s="51"/>
      <c r="E57" s="51"/>
      <c r="F57" s="51"/>
      <c r="G57" s="51"/>
      <c r="H57" s="51"/>
      <c r="I57" s="51"/>
      <c r="J57" s="51"/>
      <c r="K57" s="52"/>
      <c r="L57" s="12"/>
    </row>
    <row r="58" spans="1:12" s="10" customFormat="1" ht="32.25" customHeight="1" hidden="1">
      <c r="A58" s="22"/>
      <c r="B58" s="41" t="s">
        <v>50</v>
      </c>
      <c r="C58" s="42"/>
      <c r="D58" s="42"/>
      <c r="E58" s="42"/>
      <c r="F58" s="42"/>
      <c r="G58" s="42"/>
      <c r="H58" s="42"/>
      <c r="I58" s="42"/>
      <c r="J58" s="42"/>
      <c r="K58" s="46"/>
      <c r="L58" s="12"/>
    </row>
    <row r="59" spans="1:12" s="10" customFormat="1" ht="28.5" customHeight="1" hidden="1">
      <c r="A59" s="22"/>
      <c r="B59" s="44" t="s">
        <v>51</v>
      </c>
      <c r="C59" s="45"/>
      <c r="D59" s="45"/>
      <c r="E59" s="45"/>
      <c r="F59" s="45"/>
      <c r="G59" s="45"/>
      <c r="H59" s="45"/>
      <c r="I59" s="45"/>
      <c r="J59" s="45"/>
      <c r="K59" s="119"/>
      <c r="L59" s="12"/>
    </row>
    <row r="60" spans="1:12" s="10" customFormat="1" ht="31.5" customHeight="1" hidden="1">
      <c r="A60" s="22"/>
      <c r="B60" s="44" t="s">
        <v>52</v>
      </c>
      <c r="C60" s="45"/>
      <c r="D60" s="45"/>
      <c r="E60" s="45"/>
      <c r="F60" s="45"/>
      <c r="G60" s="45"/>
      <c r="H60" s="45"/>
      <c r="I60" s="45"/>
      <c r="J60" s="45"/>
      <c r="K60" s="119"/>
      <c r="L60" s="12"/>
    </row>
    <row r="61" spans="1:12" s="10" customFormat="1" ht="32.25" customHeight="1" hidden="1">
      <c r="A61" s="120"/>
      <c r="B61" s="41" t="s">
        <v>53</v>
      </c>
      <c r="C61" s="42"/>
      <c r="D61" s="42"/>
      <c r="E61" s="42"/>
      <c r="F61" s="42"/>
      <c r="G61" s="42"/>
      <c r="H61" s="42"/>
      <c r="I61" s="42"/>
      <c r="J61" s="42"/>
      <c r="K61" s="46"/>
      <c r="L61" s="12"/>
    </row>
    <row r="62" spans="1:12" s="10" customFormat="1" ht="39" customHeight="1" hidden="1">
      <c r="A62" s="108"/>
      <c r="B62" s="41"/>
      <c r="C62" s="64"/>
      <c r="D62" s="64"/>
      <c r="E62" s="64"/>
      <c r="F62" s="64"/>
      <c r="G62" s="64"/>
      <c r="H62" s="64"/>
      <c r="I62" s="64"/>
      <c r="J62" s="64"/>
      <c r="K62" s="121"/>
      <c r="L62" s="12"/>
    </row>
    <row r="63" spans="1:11" s="10" customFormat="1" ht="25.5" customHeight="1" hidden="1" thickBot="1">
      <c r="A63" s="115">
        <f>SUM(A55:A61)</f>
        <v>0</v>
      </c>
      <c r="B63" s="66" t="s">
        <v>42</v>
      </c>
      <c r="C63" s="67"/>
      <c r="D63" s="67"/>
      <c r="E63" s="67"/>
      <c r="F63" s="67"/>
      <c r="G63" s="67"/>
      <c r="H63" s="67"/>
      <c r="I63" s="67"/>
      <c r="J63" s="67"/>
      <c r="K63" s="116"/>
    </row>
    <row r="64" spans="1:11" s="10" customFormat="1" ht="18" customHeight="1" thickBot="1">
      <c r="A64" s="24">
        <f>A37+A53+A63</f>
        <v>-8.43769498715119E-15</v>
      </c>
      <c r="B64" s="61" t="s">
        <v>9</v>
      </c>
      <c r="C64" s="62"/>
      <c r="D64" s="62"/>
      <c r="E64" s="62"/>
      <c r="F64" s="62"/>
      <c r="G64" s="62"/>
      <c r="H64" s="62"/>
      <c r="I64" s="62"/>
      <c r="J64" s="62"/>
      <c r="K64" s="63"/>
    </row>
    <row r="65" spans="1:11" ht="139.5" customHeight="1" hidden="1">
      <c r="A65" s="88" t="s">
        <v>4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1:11" ht="16.5" customHeight="1" hidden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</row>
    <row r="67" spans="1:11" s="8" customFormat="1" ht="21.75" customHeight="1" hidden="1">
      <c r="A67" s="72" t="s">
        <v>47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</row>
    <row r="68" s="9" customFormat="1" ht="15" customHeight="1" hidden="1" thickBot="1">
      <c r="A68" s="27" t="s">
        <v>1</v>
      </c>
    </row>
    <row r="69" spans="1:11" s="9" customFormat="1" ht="30" customHeight="1" hidden="1">
      <c r="A69" s="80" t="s">
        <v>25</v>
      </c>
      <c r="B69" s="81"/>
      <c r="C69" s="81"/>
      <c r="D69" s="105" t="s">
        <v>26</v>
      </c>
      <c r="E69" s="106"/>
      <c r="F69" s="106"/>
      <c r="G69" s="106"/>
      <c r="H69" s="106"/>
      <c r="I69" s="106"/>
      <c r="J69" s="107"/>
      <c r="K69" s="35">
        <f>K72+K73</f>
        <v>-8.43769498715119E-15</v>
      </c>
    </row>
    <row r="70" spans="1:11" s="9" customFormat="1" ht="15.75" customHeight="1" hidden="1">
      <c r="A70" s="82"/>
      <c r="B70" s="83"/>
      <c r="C70" s="83"/>
      <c r="D70" s="94" t="s">
        <v>27</v>
      </c>
      <c r="E70" s="95"/>
      <c r="F70" s="95"/>
      <c r="G70" s="95"/>
      <c r="H70" s="95"/>
      <c r="I70" s="95"/>
      <c r="J70" s="95"/>
      <c r="K70" s="36"/>
    </row>
    <row r="71" spans="1:11" s="9" customFormat="1" ht="36.75" customHeight="1" hidden="1">
      <c r="A71" s="82" t="s">
        <v>28</v>
      </c>
      <c r="B71" s="83"/>
      <c r="C71" s="83"/>
      <c r="D71" s="94" t="s">
        <v>29</v>
      </c>
      <c r="E71" s="95"/>
      <c r="F71" s="95"/>
      <c r="G71" s="95"/>
      <c r="H71" s="95"/>
      <c r="I71" s="95"/>
      <c r="J71" s="95"/>
      <c r="K71" s="36">
        <f>K72</f>
        <v>0</v>
      </c>
    </row>
    <row r="72" spans="1:11" s="9" customFormat="1" ht="46.5" customHeight="1" hidden="1">
      <c r="A72" s="37" t="s">
        <v>30</v>
      </c>
      <c r="B72" s="38"/>
      <c r="C72" s="38"/>
      <c r="D72" s="94" t="s">
        <v>31</v>
      </c>
      <c r="E72" s="95"/>
      <c r="F72" s="95"/>
      <c r="G72" s="95"/>
      <c r="H72" s="95"/>
      <c r="I72" s="95"/>
      <c r="J72" s="95"/>
      <c r="K72" s="36">
        <v>0</v>
      </c>
    </row>
    <row r="73" spans="1:14" s="29" customFormat="1" ht="30" customHeight="1" hidden="1">
      <c r="A73" s="82" t="s">
        <v>16</v>
      </c>
      <c r="B73" s="83"/>
      <c r="C73" s="84"/>
      <c r="D73" s="85" t="s">
        <v>11</v>
      </c>
      <c r="E73" s="86"/>
      <c r="F73" s="86"/>
      <c r="G73" s="86"/>
      <c r="H73" s="86"/>
      <c r="I73" s="86"/>
      <c r="J73" s="87"/>
      <c r="K73" s="36">
        <f>K74+K75</f>
        <v>-8.43769498715119E-15</v>
      </c>
      <c r="L73" s="28"/>
      <c r="M73" s="28"/>
      <c r="N73" s="28"/>
    </row>
    <row r="74" spans="1:14" s="31" customFormat="1" ht="30.75" customHeight="1" hidden="1">
      <c r="A74" s="102" t="s">
        <v>12</v>
      </c>
      <c r="B74" s="103"/>
      <c r="C74" s="104"/>
      <c r="D74" s="77" t="s">
        <v>13</v>
      </c>
      <c r="E74" s="78"/>
      <c r="F74" s="78"/>
      <c r="G74" s="78"/>
      <c r="H74" s="78"/>
      <c r="I74" s="78"/>
      <c r="J74" s="79"/>
      <c r="K74" s="39">
        <f>0-A16</f>
        <v>0</v>
      </c>
      <c r="L74" s="30"/>
      <c r="M74" s="30"/>
      <c r="N74" s="30"/>
    </row>
    <row r="75" spans="1:14" s="31" customFormat="1" ht="31.5" customHeight="1" hidden="1" thickBot="1">
      <c r="A75" s="96" t="s">
        <v>14</v>
      </c>
      <c r="B75" s="97"/>
      <c r="C75" s="98"/>
      <c r="D75" s="99" t="s">
        <v>15</v>
      </c>
      <c r="E75" s="100"/>
      <c r="F75" s="100"/>
      <c r="G75" s="100"/>
      <c r="H75" s="100"/>
      <c r="I75" s="100"/>
      <c r="J75" s="101"/>
      <c r="K75" s="40">
        <f>A64-K72</f>
        <v>-8.43769498715119E-15</v>
      </c>
      <c r="L75" s="30"/>
      <c r="M75" s="30"/>
      <c r="N75" s="30"/>
    </row>
    <row r="76" spans="1:11" s="4" customFormat="1" ht="39.75" customHeight="1">
      <c r="A76" s="92" t="s">
        <v>58</v>
      </c>
      <c r="B76" s="93"/>
      <c r="C76" s="93"/>
      <c r="D76" s="93"/>
      <c r="E76" s="93"/>
      <c r="F76" s="93"/>
      <c r="G76" s="93"/>
      <c r="H76" s="93"/>
      <c r="I76" s="93"/>
      <c r="J76" s="93"/>
      <c r="K76" s="93"/>
    </row>
    <row r="77" ht="6.75" customHeight="1"/>
    <row r="78" spans="1:11" ht="35.25" customHeight="1">
      <c r="A78" s="91" t="s">
        <v>8</v>
      </c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1:11" ht="15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5" customHeight="1" hidden="1">
      <c r="A80" s="90" t="s">
        <v>6</v>
      </c>
      <c r="B80" s="90"/>
      <c r="C80" s="90"/>
      <c r="D80" s="15"/>
      <c r="E80" s="15"/>
      <c r="F80" s="15"/>
      <c r="G80" s="15"/>
      <c r="H80" s="15"/>
      <c r="I80" s="15"/>
      <c r="J80" s="15"/>
      <c r="K80" s="15"/>
    </row>
    <row r="81" spans="1:11" ht="20.25" customHeight="1">
      <c r="A81" s="89" t="s">
        <v>59</v>
      </c>
      <c r="B81" s="89"/>
      <c r="C81" s="89"/>
      <c r="D81" s="15"/>
      <c r="E81" s="15"/>
      <c r="F81" s="15"/>
      <c r="G81" s="15"/>
      <c r="H81" s="15"/>
      <c r="I81" s="15"/>
      <c r="J81" s="15"/>
      <c r="K81" s="15"/>
    </row>
    <row r="156" ht="15"/>
    <row r="157" ht="15"/>
    <row r="158" ht="15"/>
  </sheetData>
  <sheetProtection/>
  <mergeCells count="80">
    <mergeCell ref="B35:K35"/>
    <mergeCell ref="B36:K36"/>
    <mergeCell ref="B22:K22"/>
    <mergeCell ref="B23:K23"/>
    <mergeCell ref="B25:K25"/>
    <mergeCell ref="B26:K26"/>
    <mergeCell ref="B27:K27"/>
    <mergeCell ref="B28:K28"/>
    <mergeCell ref="B33:K33"/>
    <mergeCell ref="A70:C70"/>
    <mergeCell ref="D70:J70"/>
    <mergeCell ref="D72:J72"/>
    <mergeCell ref="D69:J69"/>
    <mergeCell ref="B63:K63"/>
    <mergeCell ref="B46:K46"/>
    <mergeCell ref="B64:K64"/>
    <mergeCell ref="B47:K47"/>
    <mergeCell ref="B62:K62"/>
    <mergeCell ref="A81:C81"/>
    <mergeCell ref="A80:C80"/>
    <mergeCell ref="A78:K78"/>
    <mergeCell ref="A76:K76"/>
    <mergeCell ref="A71:C71"/>
    <mergeCell ref="D71:J71"/>
    <mergeCell ref="A75:C75"/>
    <mergeCell ref="D75:J75"/>
    <mergeCell ref="A74:C74"/>
    <mergeCell ref="B37:K37"/>
    <mergeCell ref="D74:J74"/>
    <mergeCell ref="A69:C69"/>
    <mergeCell ref="A67:K67"/>
    <mergeCell ref="A73:C73"/>
    <mergeCell ref="D73:J73"/>
    <mergeCell ref="A65:K65"/>
    <mergeCell ref="A2:K2"/>
    <mergeCell ref="A3:K3"/>
    <mergeCell ref="A4:K7"/>
    <mergeCell ref="B13:K13"/>
    <mergeCell ref="A8:K8"/>
    <mergeCell ref="A18:K18"/>
    <mergeCell ref="A9:K9"/>
    <mergeCell ref="B11:K11"/>
    <mergeCell ref="B12:K12"/>
    <mergeCell ref="B61:K61"/>
    <mergeCell ref="B50:K50"/>
    <mergeCell ref="B60:K60"/>
    <mergeCell ref="B56:K56"/>
    <mergeCell ref="B48:K48"/>
    <mergeCell ref="B52:K52"/>
    <mergeCell ref="B30:K30"/>
    <mergeCell ref="B32:K32"/>
    <mergeCell ref="B15:K15"/>
    <mergeCell ref="B16:K16"/>
    <mergeCell ref="B14:K14"/>
    <mergeCell ref="B53:K53"/>
    <mergeCell ref="B43:K43"/>
    <mergeCell ref="A17:K17"/>
    <mergeCell ref="B31:K31"/>
    <mergeCell ref="B49:K49"/>
    <mergeCell ref="B45:K45"/>
    <mergeCell ref="B51:K51"/>
    <mergeCell ref="A20:K20"/>
    <mergeCell ref="A38:K38"/>
    <mergeCell ref="B34:K34"/>
    <mergeCell ref="B21:K21"/>
    <mergeCell ref="B24:K24"/>
    <mergeCell ref="B29:K29"/>
    <mergeCell ref="B41:K41"/>
    <mergeCell ref="B42:K42"/>
    <mergeCell ref="B39:K39"/>
    <mergeCell ref="B40:K40"/>
    <mergeCell ref="B59:K59"/>
    <mergeCell ref="B58:K58"/>
    <mergeCell ref="B55:K55"/>
    <mergeCell ref="B57:K57"/>
    <mergeCell ref="A54:K54"/>
    <mergeCell ref="B44:K44"/>
  </mergeCells>
  <printOptions/>
  <pageMargins left="0.7874015748031497" right="0.15748031496062992" top="0.2362204724409449" bottom="0.4330708661417323" header="0.15748031496062992" footer="0.4330708661417323"/>
  <pageSetup fitToHeight="2" horizontalDpi="600" verticalDpi="600" orientation="portrait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Матюшева Татьяна Г.</cp:lastModifiedBy>
  <cp:lastPrinted>2018-11-23T13:01:57Z</cp:lastPrinted>
  <dcterms:created xsi:type="dcterms:W3CDTF">1996-10-08T23:32:33Z</dcterms:created>
  <dcterms:modified xsi:type="dcterms:W3CDTF">2018-11-23T13:02:00Z</dcterms:modified>
  <cp:category/>
  <cp:version/>
  <cp:contentType/>
  <cp:contentStatus/>
</cp:coreProperties>
</file>