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'!$A$1:$K$45</definedName>
  </definedNames>
  <calcPr fullCalcOnLoad="1"/>
</workbook>
</file>

<file path=xl/sharedStrings.xml><?xml version="1.0" encoding="utf-8"?>
<sst xmlns="http://schemas.openxmlformats.org/spreadsheetml/2006/main" count="36" uniqueCount="33">
  <si>
    <t>к решению Совета депутатов</t>
  </si>
  <si>
    <t>тыс.руб.</t>
  </si>
  <si>
    <t>Всего доходы местного бюджета</t>
  </si>
  <si>
    <t>Итого за счет средств безвозмездных поступлений от других бюджетов бюджетной системы</t>
  </si>
  <si>
    <t>Всего расходы местного бюджета</t>
  </si>
  <si>
    <t xml:space="preserve">ПРИМЕЧАНИЕ: 
Увеличение расходной части бюджета в предлагаемом проекте решения на 86,6 тыс.руб. за счет остатков средств на начало финансового года приведет к увеличению дефицита местного бюджета, дефицит составит 572,3  тыс.руб. или 6,1 %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
</t>
  </si>
  <si>
    <t xml:space="preserve">Исп. Акимова В.Е. 2 26 45 </t>
  </si>
  <si>
    <t xml:space="preserve">ПОЯСНИТЕЛЬНАЯ  ЗАПИСКА  </t>
  </si>
  <si>
    <t>Итого за счет налоговых и неналоговых доходов</t>
  </si>
  <si>
    <t>Председатель комитета финансов                                                                                  Ю.В. Павлова</t>
  </si>
  <si>
    <t xml:space="preserve">2.  Изменение расходной части бюджета в предлагаемом проекте решения по направлениям:    </t>
  </si>
  <si>
    <t>Итого за счет перераспределения ассигнований</t>
  </si>
  <si>
    <t>Подраздел 0104 КЦСР 6268268 КВР 121 - увеличение ассигнований на заработную плату с начислениями на выплаты по оплате труда главы администрации</t>
  </si>
  <si>
    <t>Транспортный налог</t>
  </si>
  <si>
    <t>Земельный налог</t>
  </si>
  <si>
    <t>Подраздел 0104 КЦСР 6268268 КВР 121 - увеличение ассигнований на заработную плату с начислениями на выплаты по оплате труда работников администрации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</si>
  <si>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22.12.2014 г. № 28 «О бюджете муниципального образования Старопольское сельское поселение Сланцевского муниципального района Ленинградской области на 2015 год», с изменениями и дополнениями, внесенными решением совета депутатов от 27.02.2015 № 34, от 01.04.2015 № 41, от  16.04.2015 № 45, от 29.04.2015 № 46, от 19.05.2015 № 49, от 09.06.2015 № 51, от 26.06.2015 № 52, от 27.08.2015 № 65, от 05.10.2015 № 70, от 27.10.2015 № 72, от 05.11.2015 № 78</t>
  </si>
  <si>
    <t>Субсидии на ГП ЛО "Обеспечение устойчивого функционирования и развития коммунальной и инженерной инфраструктуры и повышение энергоэффективности в ЛО" - на мероприятия, направленные на безаварийную работу объектов водоснабжения и водоотведения (обл.бюдж.)</t>
  </si>
  <si>
    <t xml:space="preserve">  1. Изменение доходной части бюджета в предлагаемом проекте решения за счет налоговых и неналоговых доходов, безвозмездных поступлений от других бюджетов бюджетной системы:</t>
  </si>
  <si>
    <t>Государственная пошлина за совершение нотариальных действий</t>
  </si>
  <si>
    <t>Платежи, взимаемые государственными и муниципальными органами (организациями) за выполнение определенных функций</t>
  </si>
  <si>
    <t>Прочие неналоговые доходы</t>
  </si>
  <si>
    <t>Прочие поступления от использования имущества, находящегося в государственной и муниципальной собственности (плата за наем)</t>
  </si>
  <si>
    <t>Подраздел 0104 КЦСР 6268268 КВР 121 - увеличение ассигнований на заработную плату с начислениями главе и работникам администрации</t>
  </si>
  <si>
    <t>Подраздел 0104 КЦСР 6268268 КВР 244 - увеличение ассигнований на размещение информации в СМИ, продление лицензии на антивирусное программное обеспечение,  сервисное обслуживание узла учета тепловой энергии</t>
  </si>
  <si>
    <t>Подраздел 0412 КЦСР 6278334 КВР 244 - увеличение ассигнований на публикацию извещения о предоставлении земельных участков</t>
  </si>
  <si>
    <t>Подраздел 0801 КЦСР 6258254 КВР 243 - увеличение ассигнований на капитальный ремонт ДК д. Овсище</t>
  </si>
  <si>
    <t>Подраздел 0801 КЦСР 6258254 КВР 244 - увеличение ассигнований на текущий ремонт ДК д. Овсище и сервисное обслуживание узла учета тепловой энергии ДК</t>
  </si>
  <si>
    <t xml:space="preserve">Подраздел 1001 КЦСР 6268285 КВР 312 - увеличение ассигнований на выплату муниципальной пенсии за выслугу лет </t>
  </si>
  <si>
    <t>Подраздел 0502 КЦСР 6237026 КВР 243 - увеличение ассигнований на ремонт комплекса очистных сооружений в д. Овсище</t>
  </si>
  <si>
    <t xml:space="preserve">Подраздел 0502 КЦСР 6238263 КВР 244 - уменьшение ассигнований на ремонт и содержание объектов водоснабжения и водоотведения </t>
  </si>
  <si>
    <t>Подраздел 0502 КЦСР 6238277 КВР 414 - увеличение ассигнований на строительство водозаборной скважины в д. Поречье</t>
  </si>
  <si>
    <t>Румянцева Т.Г.., 2 27 08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</si>
</sst>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188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188" fontId="10" fillId="32" borderId="10" xfId="52" applyNumberFormat="1" applyFont="1" applyFill="1" applyBorder="1" applyAlignment="1">
      <alignment horizontal="center" vertical="center" wrapText="1"/>
      <protection/>
    </xf>
    <xf numFmtId="188" fontId="12" fillId="32" borderId="10" xfId="52" applyNumberFormat="1" applyFont="1" applyFill="1" applyBorder="1" applyAlignment="1">
      <alignment horizontal="center" vertical="center" wrapText="1"/>
      <protection/>
    </xf>
    <xf numFmtId="188" fontId="5" fillId="0" borderId="10" xfId="52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188" fontId="10" fillId="32" borderId="12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right" wrapText="1"/>
    </xf>
    <xf numFmtId="188" fontId="5" fillId="0" borderId="12" xfId="52" applyNumberFormat="1" applyFont="1" applyFill="1" applyBorder="1" applyAlignment="1">
      <alignment horizontal="center" vertical="center" wrapText="1"/>
      <protection/>
    </xf>
    <xf numFmtId="188" fontId="16" fillId="32" borderId="10" xfId="52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wrapText="1"/>
    </xf>
    <xf numFmtId="2" fontId="4" fillId="0" borderId="13" xfId="52" applyNumberFormat="1" applyFont="1" applyFill="1" applyBorder="1" applyAlignment="1">
      <alignment horizontal="justify" vertical="center" wrapText="1"/>
      <protection/>
    </xf>
    <xf numFmtId="2" fontId="4" fillId="0" borderId="14" xfId="52" applyNumberFormat="1" applyFont="1" applyFill="1" applyBorder="1" applyAlignment="1">
      <alignment horizontal="justify" vertical="center" wrapText="1"/>
      <protection/>
    </xf>
    <xf numFmtId="2" fontId="4" fillId="0" borderId="15" xfId="52" applyNumberFormat="1" applyFont="1" applyFill="1" applyBorder="1" applyAlignment="1">
      <alignment horizontal="justify" vertical="center" wrapText="1"/>
      <protection/>
    </xf>
    <xf numFmtId="188" fontId="5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49" fontId="11" fillId="32" borderId="13" xfId="52" applyNumberFormat="1" applyFont="1" applyFill="1" applyBorder="1" applyAlignment="1">
      <alignment horizontal="justify" vertical="center" wrapText="1"/>
      <protection/>
    </xf>
    <xf numFmtId="49" fontId="11" fillId="32" borderId="14" xfId="52" applyNumberFormat="1" applyFont="1" applyFill="1" applyBorder="1" applyAlignment="1">
      <alignment horizontal="justify" vertical="center" wrapText="1"/>
      <protection/>
    </xf>
    <xf numFmtId="49" fontId="11" fillId="32" borderId="15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justify" wrapText="1"/>
    </xf>
    <xf numFmtId="2" fontId="4" fillId="0" borderId="13" xfId="52" applyNumberFormat="1" applyFont="1" applyFill="1" applyBorder="1" applyAlignment="1">
      <alignment horizontal="left" vertical="justify" wrapText="1"/>
      <protection/>
    </xf>
    <xf numFmtId="2" fontId="4" fillId="0" borderId="14" xfId="52" applyNumberFormat="1" applyFont="1" applyFill="1" applyBorder="1" applyAlignment="1">
      <alignment horizontal="left" vertical="justify" wrapText="1"/>
      <protection/>
    </xf>
    <xf numFmtId="2" fontId="4" fillId="0" borderId="15" xfId="52" applyNumberFormat="1" applyFont="1" applyFill="1" applyBorder="1" applyAlignment="1">
      <alignment horizontal="left" vertical="justify" wrapText="1"/>
      <protection/>
    </xf>
    <xf numFmtId="0" fontId="1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49" fontId="16" fillId="32" borderId="13" xfId="52" applyNumberFormat="1" applyFont="1" applyFill="1" applyBorder="1" applyAlignment="1">
      <alignment horizontal="justify" vertical="center" wrapText="1"/>
      <protection/>
    </xf>
    <xf numFmtId="49" fontId="16" fillId="32" borderId="14" xfId="52" applyNumberFormat="1" applyFont="1" applyFill="1" applyBorder="1" applyAlignment="1">
      <alignment horizontal="justify" vertical="center" wrapText="1"/>
      <protection/>
    </xf>
    <xf numFmtId="49" fontId="16" fillId="32" borderId="15" xfId="52" applyNumberFormat="1" applyFont="1" applyFill="1" applyBorder="1" applyAlignment="1">
      <alignment horizontal="justify" vertical="center" wrapText="1"/>
      <protection/>
    </xf>
    <xf numFmtId="0" fontId="14" fillId="0" borderId="0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49" fontId="12" fillId="32" borderId="13" xfId="52" applyNumberFormat="1" applyFont="1" applyFill="1" applyBorder="1" applyAlignment="1">
      <alignment horizontal="justify" vertical="center" wrapText="1"/>
      <protection/>
    </xf>
    <xf numFmtId="49" fontId="12" fillId="32" borderId="14" xfId="52" applyNumberFormat="1" applyFont="1" applyFill="1" applyBorder="1" applyAlignment="1">
      <alignment horizontal="justify" vertical="center" wrapText="1"/>
      <protection/>
    </xf>
    <xf numFmtId="49" fontId="12" fillId="32" borderId="15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1274445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34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48450" y="11153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1866900" y="1305877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1866900" y="12382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34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6648450" y="11153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1">
      <selection activeCell="A3" sqref="A3:K6"/>
    </sheetView>
  </sheetViews>
  <sheetFormatPr defaultColWidth="8.8515625" defaultRowHeight="12.75"/>
  <cols>
    <col min="1" max="1" width="12.00390625" style="2" customWidth="1"/>
    <col min="2" max="2" width="7.7109375" style="3" customWidth="1"/>
    <col min="3" max="3" width="8.28125" style="3" customWidth="1"/>
    <col min="4" max="4" width="22.140625" style="3" customWidth="1"/>
    <col min="5" max="5" width="1.8515625" style="3" customWidth="1"/>
    <col min="6" max="6" width="2.00390625" style="3" hidden="1" customWidth="1"/>
    <col min="7" max="7" width="1.7109375" style="3" customWidth="1"/>
    <col min="8" max="8" width="1.28515625" style="3" customWidth="1"/>
    <col min="9" max="9" width="5.28125" style="3" customWidth="1"/>
    <col min="10" max="10" width="25.140625" style="3" customWidth="1"/>
    <col min="11" max="11" width="14.28125" style="3" customWidth="1"/>
    <col min="12" max="16384" width="8.8515625" style="1" customWidth="1"/>
  </cols>
  <sheetData>
    <row r="1" spans="1:11" ht="29.25" customHeight="1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29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61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1.2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29.25" customHeight="1">
      <c r="A8" s="32" t="s">
        <v>18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5">
      <c r="A9" s="6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7" customFormat="1" ht="18" customHeight="1">
      <c r="A10" s="10">
        <v>70</v>
      </c>
      <c r="B10" s="33" t="s">
        <v>13</v>
      </c>
      <c r="C10" s="34"/>
      <c r="D10" s="34"/>
      <c r="E10" s="34"/>
      <c r="F10" s="34"/>
      <c r="G10" s="34"/>
      <c r="H10" s="34"/>
      <c r="I10" s="34"/>
      <c r="J10" s="34"/>
      <c r="K10" s="35"/>
    </row>
    <row r="11" spans="1:11" s="7" customFormat="1" ht="15.75" customHeight="1">
      <c r="A11" s="10">
        <v>44.74</v>
      </c>
      <c r="B11" s="33" t="s">
        <v>14</v>
      </c>
      <c r="C11" s="34"/>
      <c r="D11" s="34"/>
      <c r="E11" s="34"/>
      <c r="F11" s="34"/>
      <c r="G11" s="34"/>
      <c r="H11" s="34"/>
      <c r="I11" s="34"/>
      <c r="J11" s="34"/>
      <c r="K11" s="35"/>
    </row>
    <row r="12" spans="1:11" s="7" customFormat="1" ht="18" customHeight="1">
      <c r="A12" s="10">
        <v>4.3</v>
      </c>
      <c r="B12" s="33" t="s">
        <v>19</v>
      </c>
      <c r="C12" s="34"/>
      <c r="D12" s="34"/>
      <c r="E12" s="34"/>
      <c r="F12" s="34"/>
      <c r="G12" s="34"/>
      <c r="H12" s="34"/>
      <c r="I12" s="34"/>
      <c r="J12" s="34"/>
      <c r="K12" s="35"/>
    </row>
    <row r="13" spans="1:11" s="7" customFormat="1" ht="27.75" customHeight="1">
      <c r="A13" s="10">
        <v>60</v>
      </c>
      <c r="B13" s="33" t="s">
        <v>22</v>
      </c>
      <c r="C13" s="34"/>
      <c r="D13" s="34"/>
      <c r="E13" s="34"/>
      <c r="F13" s="34"/>
      <c r="G13" s="34"/>
      <c r="H13" s="34"/>
      <c r="I13" s="34"/>
      <c r="J13" s="34"/>
      <c r="K13" s="35"/>
    </row>
    <row r="14" spans="1:11" s="7" customFormat="1" ht="30" customHeight="1">
      <c r="A14" s="10">
        <v>2</v>
      </c>
      <c r="B14" s="33" t="s">
        <v>20</v>
      </c>
      <c r="C14" s="34"/>
      <c r="D14" s="34"/>
      <c r="E14" s="34"/>
      <c r="F14" s="34"/>
      <c r="G14" s="34"/>
      <c r="H14" s="34"/>
      <c r="I14" s="34"/>
      <c r="J14" s="34"/>
      <c r="K14" s="35"/>
    </row>
    <row r="15" spans="1:11" s="7" customFormat="1" ht="15.75" customHeight="1">
      <c r="A15" s="10">
        <v>400</v>
      </c>
      <c r="B15" s="33" t="s">
        <v>21</v>
      </c>
      <c r="C15" s="34"/>
      <c r="D15" s="34"/>
      <c r="E15" s="34"/>
      <c r="F15" s="34"/>
      <c r="G15" s="34"/>
      <c r="H15" s="34"/>
      <c r="I15" s="34"/>
      <c r="J15" s="34"/>
      <c r="K15" s="35"/>
    </row>
    <row r="16" spans="1:11" s="7" customFormat="1" ht="21" customHeight="1">
      <c r="A16" s="8">
        <f>SUM(A10:A15)</f>
        <v>581.04</v>
      </c>
      <c r="B16" s="25" t="s">
        <v>8</v>
      </c>
      <c r="C16" s="26"/>
      <c r="D16" s="26"/>
      <c r="E16" s="26"/>
      <c r="F16" s="26"/>
      <c r="G16" s="26"/>
      <c r="H16" s="26"/>
      <c r="I16" s="26"/>
      <c r="J16" s="26"/>
      <c r="K16" s="27"/>
    </row>
    <row r="17" spans="1:11" s="7" customFormat="1" ht="44.25" customHeight="1">
      <c r="A17" s="10">
        <v>20700</v>
      </c>
      <c r="B17" s="20" t="s">
        <v>17</v>
      </c>
      <c r="C17" s="44"/>
      <c r="D17" s="44"/>
      <c r="E17" s="44"/>
      <c r="F17" s="44"/>
      <c r="G17" s="44"/>
      <c r="H17" s="44"/>
      <c r="I17" s="44"/>
      <c r="J17" s="44"/>
      <c r="K17" s="45"/>
    </row>
    <row r="18" spans="1:11" s="7" customFormat="1" ht="25.5" customHeight="1">
      <c r="A18" s="8">
        <f>SUM(A17:A17)</f>
        <v>20700</v>
      </c>
      <c r="B18" s="25" t="s">
        <v>3</v>
      </c>
      <c r="C18" s="26"/>
      <c r="D18" s="26"/>
      <c r="E18" s="26"/>
      <c r="F18" s="26"/>
      <c r="G18" s="26"/>
      <c r="H18" s="26"/>
      <c r="I18" s="26"/>
      <c r="J18" s="26"/>
      <c r="K18" s="27"/>
    </row>
    <row r="19" spans="1:11" s="7" customFormat="1" ht="19.5" customHeight="1">
      <c r="A19" s="9">
        <f>A18+A16</f>
        <v>21281.04</v>
      </c>
      <c r="B19" s="46" t="s">
        <v>2</v>
      </c>
      <c r="C19" s="47"/>
      <c r="D19" s="47"/>
      <c r="E19" s="47"/>
      <c r="F19" s="47"/>
      <c r="G19" s="47"/>
      <c r="H19" s="47"/>
      <c r="I19" s="47"/>
      <c r="J19" s="47"/>
      <c r="K19" s="48"/>
    </row>
    <row r="20" spans="1:11" s="4" customFormat="1" ht="13.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s="12" customFormat="1" ht="21" customHeight="1">
      <c r="A21" s="49" t="s">
        <v>10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s="5" customFormat="1" ht="21" customHeight="1">
      <c r="A22" s="13" t="s">
        <v>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2" s="7" customFormat="1" ht="42" customHeight="1">
      <c r="A23" s="17">
        <v>-145.2</v>
      </c>
      <c r="B23" s="20" t="s">
        <v>30</v>
      </c>
      <c r="C23" s="21"/>
      <c r="D23" s="21"/>
      <c r="E23" s="21"/>
      <c r="F23" s="21"/>
      <c r="G23" s="21"/>
      <c r="H23" s="21"/>
      <c r="I23" s="21"/>
      <c r="J23" s="21"/>
      <c r="K23" s="22"/>
      <c r="L23" s="16"/>
    </row>
    <row r="24" spans="1:12" s="7" customFormat="1" ht="42" customHeight="1">
      <c r="A24" s="17">
        <v>145.2</v>
      </c>
      <c r="B24" s="20" t="s">
        <v>31</v>
      </c>
      <c r="C24" s="21"/>
      <c r="D24" s="21"/>
      <c r="E24" s="21"/>
      <c r="F24" s="21"/>
      <c r="G24" s="21"/>
      <c r="H24" s="21"/>
      <c r="I24" s="21"/>
      <c r="J24" s="21"/>
      <c r="K24" s="22"/>
      <c r="L24" s="16"/>
    </row>
    <row r="25" spans="1:12" s="7" customFormat="1" ht="47.25" customHeight="1" hidden="1">
      <c r="A25" s="17"/>
      <c r="B25" s="20" t="s">
        <v>12</v>
      </c>
      <c r="C25" s="21"/>
      <c r="D25" s="21"/>
      <c r="E25" s="21"/>
      <c r="F25" s="21"/>
      <c r="G25" s="21"/>
      <c r="H25" s="21"/>
      <c r="I25" s="21"/>
      <c r="J25" s="21"/>
      <c r="K25" s="22"/>
      <c r="L25" s="16"/>
    </row>
    <row r="26" spans="1:12" s="7" customFormat="1" ht="43.5" customHeight="1" hidden="1">
      <c r="A26" s="17"/>
      <c r="B26" s="20" t="s">
        <v>15</v>
      </c>
      <c r="C26" s="21"/>
      <c r="D26" s="21"/>
      <c r="E26" s="21"/>
      <c r="F26" s="21"/>
      <c r="G26" s="21"/>
      <c r="H26" s="21"/>
      <c r="I26" s="21"/>
      <c r="J26" s="21"/>
      <c r="K26" s="22"/>
      <c r="L26" s="16"/>
    </row>
    <row r="27" spans="1:11" s="7" customFormat="1" ht="21" customHeight="1">
      <c r="A27" s="8">
        <f>SUM(A23:A26)</f>
        <v>0</v>
      </c>
      <c r="B27" s="25" t="s">
        <v>11</v>
      </c>
      <c r="C27" s="26"/>
      <c r="D27" s="26"/>
      <c r="E27" s="26"/>
      <c r="F27" s="26"/>
      <c r="G27" s="26"/>
      <c r="H27" s="26"/>
      <c r="I27" s="26"/>
      <c r="J27" s="26"/>
      <c r="K27" s="27"/>
    </row>
    <row r="28" spans="1:11" s="7" customFormat="1" ht="31.5" customHeight="1">
      <c r="A28" s="17">
        <v>340.2</v>
      </c>
      <c r="B28" s="20" t="s">
        <v>23</v>
      </c>
      <c r="C28" s="21"/>
      <c r="D28" s="21"/>
      <c r="E28" s="21"/>
      <c r="F28" s="21"/>
      <c r="G28" s="21"/>
      <c r="H28" s="21"/>
      <c r="I28" s="21"/>
      <c r="J28" s="21"/>
      <c r="K28" s="22"/>
    </row>
    <row r="29" spans="1:11" s="7" customFormat="1" ht="51" customHeight="1">
      <c r="A29" s="17">
        <v>13</v>
      </c>
      <c r="B29" s="20" t="s">
        <v>24</v>
      </c>
      <c r="C29" s="21"/>
      <c r="D29" s="21"/>
      <c r="E29" s="21"/>
      <c r="F29" s="21"/>
      <c r="G29" s="21"/>
      <c r="H29" s="21"/>
      <c r="I29" s="21"/>
      <c r="J29" s="21"/>
      <c r="K29" s="22"/>
    </row>
    <row r="30" spans="1:11" s="7" customFormat="1" ht="30" customHeight="1">
      <c r="A30" s="17">
        <v>6.5</v>
      </c>
      <c r="B30" s="20" t="s">
        <v>25</v>
      </c>
      <c r="C30" s="21"/>
      <c r="D30" s="21"/>
      <c r="E30" s="21"/>
      <c r="F30" s="21"/>
      <c r="G30" s="21"/>
      <c r="H30" s="21"/>
      <c r="I30" s="21"/>
      <c r="J30" s="21"/>
      <c r="K30" s="22"/>
    </row>
    <row r="31" spans="1:12" s="7" customFormat="1" ht="47.25" customHeight="1">
      <c r="A31" s="17">
        <v>93.8</v>
      </c>
      <c r="B31" s="20" t="s">
        <v>26</v>
      </c>
      <c r="C31" s="21"/>
      <c r="D31" s="21"/>
      <c r="E31" s="21"/>
      <c r="F31" s="21"/>
      <c r="G31" s="21"/>
      <c r="H31" s="21"/>
      <c r="I31" s="21"/>
      <c r="J31" s="21"/>
      <c r="K31" s="22"/>
      <c r="L31" s="16"/>
    </row>
    <row r="32" spans="1:12" s="7" customFormat="1" ht="47.25" customHeight="1">
      <c r="A32" s="17">
        <v>111.9</v>
      </c>
      <c r="B32" s="20" t="s">
        <v>27</v>
      </c>
      <c r="C32" s="21"/>
      <c r="D32" s="21"/>
      <c r="E32" s="21"/>
      <c r="F32" s="21"/>
      <c r="G32" s="21"/>
      <c r="H32" s="21"/>
      <c r="I32" s="21"/>
      <c r="J32" s="21"/>
      <c r="K32" s="22"/>
      <c r="L32" s="16"/>
    </row>
    <row r="33" spans="1:12" s="7" customFormat="1" ht="47.25" customHeight="1">
      <c r="A33" s="17">
        <v>15.7</v>
      </c>
      <c r="B33" s="20" t="s">
        <v>28</v>
      </c>
      <c r="C33" s="21"/>
      <c r="D33" s="21"/>
      <c r="E33" s="21"/>
      <c r="F33" s="21"/>
      <c r="G33" s="21"/>
      <c r="H33" s="21"/>
      <c r="I33" s="21"/>
      <c r="J33" s="21"/>
      <c r="K33" s="22"/>
      <c r="L33" s="16"/>
    </row>
    <row r="34" spans="1:11" s="7" customFormat="1" ht="21" customHeight="1">
      <c r="A34" s="8">
        <f>SUM(A28:A33)-0.1</f>
        <v>581</v>
      </c>
      <c r="B34" s="25" t="s">
        <v>8</v>
      </c>
      <c r="C34" s="26"/>
      <c r="D34" s="26"/>
      <c r="E34" s="26"/>
      <c r="F34" s="26"/>
      <c r="G34" s="26"/>
      <c r="H34" s="26"/>
      <c r="I34" s="26"/>
      <c r="J34" s="26"/>
      <c r="K34" s="27"/>
    </row>
    <row r="35" spans="1:12" s="7" customFormat="1" ht="45" customHeight="1">
      <c r="A35" s="17">
        <v>20700</v>
      </c>
      <c r="B35" s="20" t="s">
        <v>29</v>
      </c>
      <c r="C35" s="21"/>
      <c r="D35" s="21"/>
      <c r="E35" s="21"/>
      <c r="F35" s="21"/>
      <c r="G35" s="21"/>
      <c r="H35" s="21"/>
      <c r="I35" s="21"/>
      <c r="J35" s="21"/>
      <c r="K35" s="22"/>
      <c r="L35" s="7">
        <v>655</v>
      </c>
    </row>
    <row r="36" spans="1:11" s="7" customFormat="1" ht="30.75" customHeight="1">
      <c r="A36" s="15">
        <f>SUM(A35)</f>
        <v>20700</v>
      </c>
      <c r="B36" s="25" t="s">
        <v>3</v>
      </c>
      <c r="C36" s="26"/>
      <c r="D36" s="26"/>
      <c r="E36" s="26"/>
      <c r="F36" s="26"/>
      <c r="G36" s="26"/>
      <c r="H36" s="26"/>
      <c r="I36" s="26"/>
      <c r="J36" s="26"/>
      <c r="K36" s="27"/>
    </row>
    <row r="37" spans="1:11" s="19" customFormat="1" ht="21" customHeight="1">
      <c r="A37" s="18">
        <f>A34+A36+A27</f>
        <v>21281</v>
      </c>
      <c r="B37" s="40" t="s">
        <v>4</v>
      </c>
      <c r="C37" s="41"/>
      <c r="D37" s="41"/>
      <c r="E37" s="41"/>
      <c r="F37" s="41"/>
      <c r="G37" s="41"/>
      <c r="H37" s="41"/>
      <c r="I37" s="41"/>
      <c r="J37" s="41"/>
      <c r="K37" s="42"/>
    </row>
    <row r="38" spans="1:11" ht="123.75" customHeight="1" hidden="1">
      <c r="A38" s="43" t="s">
        <v>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ht="15.75" hidden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5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2" spans="1:11" ht="15.75">
      <c r="A42" s="38" t="s">
        <v>9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ht="9" customHeight="1"/>
    <row r="44" spans="1:3" ht="15" hidden="1">
      <c r="A44" s="36" t="s">
        <v>6</v>
      </c>
      <c r="B44" s="37"/>
      <c r="C44" s="37"/>
    </row>
    <row r="45" spans="1:3" ht="24" customHeight="1">
      <c r="A45" s="36" t="s">
        <v>32</v>
      </c>
      <c r="B45" s="37"/>
      <c r="C45" s="37"/>
    </row>
  </sheetData>
  <sheetProtection/>
  <mergeCells count="36">
    <mergeCell ref="B28:K28"/>
    <mergeCell ref="B10:K10"/>
    <mergeCell ref="B11:K11"/>
    <mergeCell ref="B12:K12"/>
    <mergeCell ref="B13:K13"/>
    <mergeCell ref="B17:K17"/>
    <mergeCell ref="B19:K19"/>
    <mergeCell ref="A21:K21"/>
    <mergeCell ref="B30:K30"/>
    <mergeCell ref="B26:K26"/>
    <mergeCell ref="B33:K33"/>
    <mergeCell ref="A45:C45"/>
    <mergeCell ref="A44:C44"/>
    <mergeCell ref="A42:K42"/>
    <mergeCell ref="B36:K36"/>
    <mergeCell ref="B37:K37"/>
    <mergeCell ref="A38:K38"/>
    <mergeCell ref="B29:K29"/>
    <mergeCell ref="A1:K1"/>
    <mergeCell ref="A2:K2"/>
    <mergeCell ref="A3:K6"/>
    <mergeCell ref="B16:K16"/>
    <mergeCell ref="A7:K7"/>
    <mergeCell ref="A8:K8"/>
    <mergeCell ref="B14:K14"/>
    <mergeCell ref="B15:K15"/>
    <mergeCell ref="B35:K35"/>
    <mergeCell ref="A20:K20"/>
    <mergeCell ref="B32:K32"/>
    <mergeCell ref="B18:K18"/>
    <mergeCell ref="B34:K34"/>
    <mergeCell ref="B27:K27"/>
    <mergeCell ref="B25:K25"/>
    <mergeCell ref="B23:K23"/>
    <mergeCell ref="B24:K24"/>
    <mergeCell ref="B31:K31"/>
  </mergeCells>
  <printOptions/>
  <pageMargins left="0.6" right="0.16" top="0.19" bottom="0.44" header="0.17" footer="0.44"/>
  <pageSetup fitToHeight="2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2015-12-02T09:02:09Z</cp:lastPrinted>
  <dcterms:created xsi:type="dcterms:W3CDTF">1996-10-08T23:32:33Z</dcterms:created>
  <dcterms:modified xsi:type="dcterms:W3CDTF">2015-12-02T09:06:57Z</dcterms:modified>
  <cp:category/>
  <cp:version/>
  <cp:contentType/>
  <cp:contentStatus/>
</cp:coreProperties>
</file>