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.3" sheetId="2" r:id="rId2"/>
  </sheets>
  <definedNames>
    <definedName name="_xlnm._FilterDatabase" localSheetId="0" hidden="1">'прил 2'!$A$8:$L$35</definedName>
    <definedName name="_xlnm._FilterDatabase" localSheetId="1" hidden="1">'прил.3'!$A$7:$I$29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2'!$A$1:$J$35</definedName>
  </definedNames>
  <calcPr fullCalcOnLoad="1"/>
</workbook>
</file>

<file path=xl/sharedStrings.xml><?xml version="1.0" encoding="utf-8"?>
<sst xmlns="http://schemas.openxmlformats.org/spreadsheetml/2006/main" count="140" uniqueCount="124">
  <si>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</si>
  <si>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</si>
  <si>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</si>
  <si>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</si>
  <si>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</si>
  <si>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</si>
  <si>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</si>
  <si>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</si>
  <si>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</si>
  <si>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</si>
  <si>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</si>
  <si>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</si>
  <si>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</si>
  <si>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</si>
  <si>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</si>
  <si>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</si>
  <si>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</si>
  <si>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</si>
  <si>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</si>
  <si>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</si>
  <si>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</si>
  <si>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</si>
  <si>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</si>
  <si>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</si>
  <si>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</si>
  <si>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</si>
  <si>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</si>
  <si>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</si>
  <si>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</si>
  <si>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</si>
  <si>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</si>
  <si>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</si>
  <si>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</si>
  <si>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</si>
  <si>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</si>
  <si>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</si>
  <si>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</si>
  <si>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</si>
  <si>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</si>
  <si>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</si>
  <si>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</si>
  <si>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</si>
  <si>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</si>
  <si>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</si>
  <si>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</si>
  <si>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</si>
  <si>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</si>
  <si>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</si>
  <si>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</si>
  <si>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</si>
  <si>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</si>
  <si>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</si>
  <si>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</si>
  <si>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</si>
  <si>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</si>
  <si>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</si>
  <si>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</si>
  <si>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</si>
  <si>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</si>
  <si>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структура расходов, %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</si>
  <si>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</si>
  <si>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</si>
  <si>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</si>
  <si>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</si>
  <si>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</si>
  <si>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</si>
  <si>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</si>
  <si>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</si>
  <si>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</si>
  <si>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</si>
  <si>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</si>
  <si>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</si>
  <si>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</si>
  <si>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</si>
  <si>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</si>
  <si>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</si>
  <si>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</si>
  <si>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310</t>
  </si>
  <si>
    <t>Увеличение стоимости основных средств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</si>
  <si>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</si>
  <si>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</si>
  <si>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</si>
  <si>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</si>
  <si>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</si>
  <si>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</si>
  <si>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0310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</si>
  <si>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</si>
  <si>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</si>
  <si>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</si>
  <si>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</si>
  <si>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</si>
  <si>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</si>
  <si>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</si>
  <si>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</si>
  <si>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</si>
  <si>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</si>
  <si>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297</t>
  </si>
  <si>
    <t>344</t>
  </si>
  <si>
    <t>346</t>
  </si>
  <si>
    <t>349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</si>
  <si>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</si>
  <si>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</si>
  <si>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</si>
  <si>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</si>
  <si>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</si>
  <si>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Итого</t>
  </si>
  <si>
    <t>292</t>
  </si>
  <si>
    <t>Штрафы за нарушение законодательства о налогах и сборах, законодательства о страховых взносах</t>
  </si>
  <si>
    <t>345</t>
  </si>
  <si>
    <t>Увеличение стоимости мягкого инвентаря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</si>
  <si>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</si>
  <si>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           1 полугодие 2021 г.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</si>
  <si>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</si>
  <si>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</si>
  <si>
    <t>План             2022 г.</t>
  </si>
  <si>
    <t>План 1 полугодие 2022 г.</t>
  </si>
  <si>
    <t>Исполнение 1 полугодие 2022 г.</t>
  </si>
  <si>
    <t>к плану  2022 г.</t>
  </si>
  <si>
    <t>к плану 1 полугодия 2022 г.</t>
  </si>
  <si>
    <t>МО Старопольское сельское поселение на 01 июля 2022 г.</t>
  </si>
  <si>
    <t>План 2022 год</t>
  </si>
  <si>
    <t>Исполнение            1 полугодие 2022 г.</t>
  </si>
  <si>
    <t>к плану 2022 г.</t>
  </si>
  <si>
    <t>к плану           1 полугодия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</si>
</sst>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  <numFmt numFmtId="180" formatCode="#,##0.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MS Sans Serif"/>
      <family val="2"/>
    </font>
    <font>
      <sz val="8"/>
      <color indexed="55"/>
      <name val="Arial Cyr"/>
      <family val="0"/>
    </font>
    <font>
      <b/>
      <sz val="8"/>
      <color indexed="55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  <font>
      <sz val="8"/>
      <color theme="0" tint="-0.24997000396251678"/>
      <name val="Arial Cyr"/>
      <family val="0"/>
    </font>
    <font>
      <b/>
      <sz val="8"/>
      <color theme="0" tint="-0.24997000396251678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0" tint="-0.149990007281303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11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65" fillId="0" borderId="12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left" vertical="center" wrapText="1"/>
    </xf>
    <xf numFmtId="49" fontId="66" fillId="0" borderId="13" xfId="0" applyNumberFormat="1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0" fontId="61" fillId="0" borderId="14" xfId="0" applyFont="1" applyBorder="1" applyAlignment="1">
      <alignment/>
    </xf>
    <xf numFmtId="0" fontId="67" fillId="0" borderId="15" xfId="0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173" fontId="12" fillId="0" borderId="13" xfId="0" applyNumberFormat="1" applyFont="1" applyBorder="1" applyAlignment="1" applyProtection="1">
      <alignment horizontal="right" vertical="center" wrapText="1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 horizontal="left"/>
      <protection/>
    </xf>
    <xf numFmtId="173" fontId="11" fillId="0" borderId="12" xfId="0" applyNumberFormat="1" applyFont="1" applyBorder="1" applyAlignment="1" applyProtection="1">
      <alignment horizontal="right"/>
      <protection/>
    </xf>
    <xf numFmtId="49" fontId="7" fillId="0" borderId="18" xfId="0" applyNumberFormat="1" applyFont="1" applyBorder="1" applyAlignment="1">
      <alignment horizontal="left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173" fontId="11" fillId="0" borderId="12" xfId="0" applyNumberFormat="1" applyFont="1" applyBorder="1" applyAlignment="1" applyProtection="1">
      <alignment horizontal="right" vertical="center" wrapText="1"/>
      <protection/>
    </xf>
    <xf numFmtId="173" fontId="61" fillId="0" borderId="0" xfId="0" applyNumberFormat="1" applyFont="1" applyAlignment="1">
      <alignment/>
    </xf>
    <xf numFmtId="173" fontId="62" fillId="0" borderId="0" xfId="0" applyNumberFormat="1" applyFont="1" applyAlignment="1">
      <alignment horizontal="center"/>
    </xf>
    <xf numFmtId="173" fontId="6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8" fillId="0" borderId="13" xfId="0" applyNumberFormat="1" applyFont="1" applyBorder="1" applyAlignment="1" applyProtection="1">
      <alignment horizontal="right" vertical="center" wrapText="1"/>
      <protection/>
    </xf>
    <xf numFmtId="173" fontId="69" fillId="0" borderId="12" xfId="0" applyNumberFormat="1" applyFont="1" applyBorder="1" applyAlignment="1" applyProtection="1">
      <alignment horizontal="right" vertical="center" wrapText="1"/>
      <protection/>
    </xf>
    <xf numFmtId="0" fontId="61" fillId="0" borderId="0" xfId="0" applyFont="1" applyBorder="1" applyAlignment="1">
      <alignment horizontal="left" wrapText="1"/>
    </xf>
    <xf numFmtId="49" fontId="67" fillId="0" borderId="16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3" fontId="67" fillId="0" borderId="14" xfId="0" applyNumberFormat="1" applyFont="1" applyBorder="1" applyAlignment="1">
      <alignment horizontal="center" vertical="center" wrapText="1"/>
    </xf>
    <xf numFmtId="173" fontId="67" fillId="0" borderId="15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wrapText="1"/>
    </xf>
    <xf numFmtId="0" fontId="71" fillId="0" borderId="24" xfId="0" applyFont="1" applyBorder="1" applyAlignment="1">
      <alignment horizontal="center" wrapText="1"/>
    </xf>
    <xf numFmtId="173" fontId="72" fillId="0" borderId="13" xfId="0" applyNumberFormat="1" applyFont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5"/>
  <sheetViews>
    <sheetView showGridLines="0" view="pageBreakPreview" zoomScaleSheetLayoutView="100" workbookViewId="0" topLeftCell="A4">
      <selection activeCell="T11" sqref="T11"/>
    </sheetView>
  </sheetViews>
  <sheetFormatPr defaultColWidth="9.140625" defaultRowHeight="12.75" outlineLevelRow="2"/>
  <cols>
    <col min="1" max="1" width="6.28125" style="2" customWidth="1"/>
    <col min="2" max="2" width="49.7109375" style="2" customWidth="1"/>
    <col min="3" max="3" width="12.00390625" style="2" customWidth="1"/>
    <col min="4" max="4" width="9.7109375" style="2" customWidth="1"/>
    <col min="5" max="5" width="10.28125" style="2" customWidth="1"/>
    <col min="6" max="6" width="12.140625" style="2" customWidth="1"/>
    <col min="7" max="7" width="9.28125" style="2" customWidth="1"/>
    <col min="8" max="8" width="11.421875" style="2" customWidth="1"/>
    <col min="9" max="9" width="10.00390625" style="2" customWidth="1"/>
    <col min="10" max="10" width="9.7109375" style="2" customWidth="1"/>
    <col min="11" max="12" width="9.140625" style="2" hidden="1" customWidth="1"/>
    <col min="13" max="13" width="0" style="2" hidden="1" customWidth="1"/>
    <col min="14" max="16384" width="9.140625" style="2" customWidth="1"/>
  </cols>
  <sheetData>
    <row r="1" spans="1:10" s="4" customFormat="1" ht="12.75">
      <c r="A1" s="45"/>
      <c r="B1" s="45"/>
      <c r="C1" s="45"/>
      <c r="D1" s="45"/>
      <c r="E1" s="45"/>
      <c r="F1" s="45"/>
      <c r="G1" s="17"/>
      <c r="H1" s="17"/>
      <c r="I1" s="17"/>
      <c r="J1" s="18" t="s">
        <v>54</v>
      </c>
    </row>
    <row r="2" spans="1:10" s="4" customFormat="1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5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5" customFormat="1" ht="14.25">
      <c r="A4" s="50" t="s">
        <v>53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5" customFormat="1" ht="14.25">
      <c r="A5" s="50" t="s">
        <v>119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6" customFormat="1" ht="12.75">
      <c r="A6" s="20"/>
      <c r="B6" s="20"/>
      <c r="C6" s="20"/>
      <c r="D6" s="20"/>
      <c r="E6" s="20"/>
      <c r="F6" s="20"/>
      <c r="G6" s="20"/>
      <c r="H6" s="21"/>
      <c r="I6" s="21"/>
      <c r="J6" s="22" t="s">
        <v>52</v>
      </c>
    </row>
    <row r="7" spans="1:12" ht="14.25" customHeight="1">
      <c r="A7" s="46" t="s">
        <v>2</v>
      </c>
      <c r="B7" s="46" t="s">
        <v>3</v>
      </c>
      <c r="C7" s="48" t="s">
        <v>111</v>
      </c>
      <c r="D7" s="48" t="s">
        <v>120</v>
      </c>
      <c r="E7" s="48" t="s">
        <v>115</v>
      </c>
      <c r="F7" s="48" t="s">
        <v>121</v>
      </c>
      <c r="G7" s="52" t="s">
        <v>49</v>
      </c>
      <c r="H7" s="53"/>
      <c r="I7" s="54"/>
      <c r="J7" s="48" t="s">
        <v>50</v>
      </c>
      <c r="K7" s="7"/>
      <c r="L7" s="7"/>
    </row>
    <row r="8" spans="1:12" ht="52.5">
      <c r="A8" s="47"/>
      <c r="B8" s="47"/>
      <c r="C8" s="49"/>
      <c r="D8" s="49"/>
      <c r="E8" s="49"/>
      <c r="F8" s="49"/>
      <c r="G8" s="37" t="s">
        <v>122</v>
      </c>
      <c r="H8" s="37" t="s">
        <v>123</v>
      </c>
      <c r="I8" s="37" t="s">
        <v>51</v>
      </c>
      <c r="J8" s="49"/>
      <c r="K8" s="8" t="s">
        <v>79</v>
      </c>
      <c r="L8" s="8" t="s">
        <v>80</v>
      </c>
    </row>
    <row r="9" spans="1:12" ht="12.75" outlineLevel="1">
      <c r="A9" s="23" t="s">
        <v>4</v>
      </c>
      <c r="B9" s="24" t="s">
        <v>5</v>
      </c>
      <c r="C9" s="38">
        <v>3124.438</v>
      </c>
      <c r="D9" s="38">
        <v>9223.49181</v>
      </c>
      <c r="E9" s="38">
        <v>4564.26075</v>
      </c>
      <c r="F9" s="38">
        <v>3496.34785</v>
      </c>
      <c r="G9" s="38">
        <f>F9/D9*100</f>
        <v>37.90698709364388</v>
      </c>
      <c r="H9" s="38">
        <f>F9/E9*100</f>
        <v>76.60271929030347</v>
      </c>
      <c r="I9" s="38">
        <f>F9/C9*100</f>
        <v>111.90325588153773</v>
      </c>
      <c r="J9" s="38">
        <f>F9/$F$35*100</f>
        <v>28.66432868430105</v>
      </c>
      <c r="K9" s="13">
        <f>E9-F9</f>
        <v>1067.9129000000003</v>
      </c>
      <c r="L9" s="13">
        <f>K9/$K$35*100</f>
        <v>21.633069457775246</v>
      </c>
    </row>
    <row r="10" spans="1:12" ht="38.25" outlineLevel="2">
      <c r="A10" s="25" t="s">
        <v>6</v>
      </c>
      <c r="B10" s="26" t="s">
        <v>7</v>
      </c>
      <c r="C10" s="32">
        <v>53.533</v>
      </c>
      <c r="D10" s="32">
        <v>127.6613</v>
      </c>
      <c r="E10" s="32">
        <v>66.1</v>
      </c>
      <c r="F10" s="32">
        <v>6.1</v>
      </c>
      <c r="G10" s="32">
        <f aca="true" t="shared" si="0" ref="G10:G35">F10/D10*100</f>
        <v>4.778268747067435</v>
      </c>
      <c r="H10" s="32">
        <f aca="true" t="shared" si="1" ref="H10:H35">F10/E10*100</f>
        <v>9.228441754916792</v>
      </c>
      <c r="I10" s="32">
        <f aca="true" t="shared" si="2" ref="I10:I35">F10/C10*100</f>
        <v>11.394840565632412</v>
      </c>
      <c r="J10" s="32">
        <f aca="true" t="shared" si="3" ref="J10:J35">F10/$F$35*100</f>
        <v>0.05001001401340441</v>
      </c>
      <c r="K10" s="14">
        <f aca="true" t="shared" si="4" ref="K10:K35">E10-F10</f>
        <v>59.99999999999999</v>
      </c>
      <c r="L10" s="14">
        <f aca="true" t="shared" si="5" ref="L10:L35">K10/$K$35*100</f>
        <v>1.2154401051495063</v>
      </c>
    </row>
    <row r="11" spans="1:12" ht="38.25" outlineLevel="2">
      <c r="A11" s="25" t="s">
        <v>8</v>
      </c>
      <c r="B11" s="26" t="s">
        <v>9</v>
      </c>
      <c r="C11" s="32">
        <v>2787.55</v>
      </c>
      <c r="D11" s="32">
        <v>8338.54608</v>
      </c>
      <c r="E11" s="32">
        <v>4058.8463199999997</v>
      </c>
      <c r="F11" s="32">
        <v>3222.37185</v>
      </c>
      <c r="G11" s="32">
        <f t="shared" si="0"/>
        <v>38.64428905332618</v>
      </c>
      <c r="H11" s="32">
        <f t="shared" si="1"/>
        <v>79.39132442935166</v>
      </c>
      <c r="I11" s="32">
        <f t="shared" si="2"/>
        <v>115.5987103370343</v>
      </c>
      <c r="J11" s="32">
        <f t="shared" si="3"/>
        <v>26.41817399588523</v>
      </c>
      <c r="K11" s="14">
        <f t="shared" si="4"/>
        <v>836.4744699999997</v>
      </c>
      <c r="L11" s="14">
        <f t="shared" si="5"/>
        <v>16.944743629527952</v>
      </c>
    </row>
    <row r="12" spans="1:12" ht="25.5" outlineLevel="2">
      <c r="A12" s="25" t="s">
        <v>10</v>
      </c>
      <c r="B12" s="26" t="s">
        <v>11</v>
      </c>
      <c r="C12" s="32">
        <v>191</v>
      </c>
      <c r="D12" s="32">
        <v>418.6</v>
      </c>
      <c r="E12" s="32">
        <v>214.3</v>
      </c>
      <c r="F12" s="32">
        <v>204.3</v>
      </c>
      <c r="G12" s="32">
        <f t="shared" si="0"/>
        <v>48.805542283803156</v>
      </c>
      <c r="H12" s="32">
        <f t="shared" si="1"/>
        <v>95.3336444237051</v>
      </c>
      <c r="I12" s="32">
        <f t="shared" si="2"/>
        <v>106.96335078534031</v>
      </c>
      <c r="J12" s="32">
        <f t="shared" si="3"/>
        <v>1.674925551301397</v>
      </c>
      <c r="K12" s="14">
        <f t="shared" si="4"/>
        <v>10</v>
      </c>
      <c r="L12" s="14">
        <f t="shared" si="5"/>
        <v>0.20257335085825107</v>
      </c>
    </row>
    <row r="13" spans="1:12" ht="12.75" outlineLevel="2">
      <c r="A13" s="25" t="s">
        <v>12</v>
      </c>
      <c r="B13" s="26" t="s">
        <v>13</v>
      </c>
      <c r="C13" s="32">
        <v>0</v>
      </c>
      <c r="D13" s="32">
        <v>123.16443</v>
      </c>
      <c r="E13" s="32">
        <v>123.16443</v>
      </c>
      <c r="F13" s="32">
        <v>0</v>
      </c>
      <c r="G13" s="32">
        <f t="shared" si="0"/>
        <v>0</v>
      </c>
      <c r="H13" s="32">
        <f t="shared" si="1"/>
        <v>0</v>
      </c>
      <c r="I13" s="43" t="e">
        <f t="shared" si="2"/>
        <v>#DIV/0!</v>
      </c>
      <c r="J13" s="32">
        <f t="shared" si="3"/>
        <v>0</v>
      </c>
      <c r="K13" s="14">
        <f t="shared" si="4"/>
        <v>123.16443</v>
      </c>
      <c r="L13" s="14">
        <f t="shared" si="5"/>
        <v>2.4949831291646505</v>
      </c>
    </row>
    <row r="14" spans="1:12" ht="12.75" outlineLevel="2">
      <c r="A14" s="25" t="s">
        <v>14</v>
      </c>
      <c r="B14" s="26" t="s">
        <v>15</v>
      </c>
      <c r="C14" s="32">
        <v>92.355</v>
      </c>
      <c r="D14" s="32">
        <v>215.52</v>
      </c>
      <c r="E14" s="32">
        <v>101.85</v>
      </c>
      <c r="F14" s="32">
        <v>63.576</v>
      </c>
      <c r="G14" s="32">
        <f t="shared" si="0"/>
        <v>29.498886414253896</v>
      </c>
      <c r="H14" s="32">
        <f t="shared" si="1"/>
        <v>62.421207658321066</v>
      </c>
      <c r="I14" s="32">
        <f t="shared" si="2"/>
        <v>68.83872015592009</v>
      </c>
      <c r="J14" s="32">
        <f t="shared" si="3"/>
        <v>0.5212191231010163</v>
      </c>
      <c r="K14" s="14">
        <f t="shared" si="4"/>
        <v>38.273999999999994</v>
      </c>
      <c r="L14" s="14">
        <f t="shared" si="5"/>
        <v>0.77532924307487</v>
      </c>
    </row>
    <row r="15" spans="1:12" ht="12.75" outlineLevel="1">
      <c r="A15" s="23" t="s">
        <v>16</v>
      </c>
      <c r="B15" s="24" t="s">
        <v>17</v>
      </c>
      <c r="C15" s="38">
        <v>65.063</v>
      </c>
      <c r="D15" s="38">
        <v>149.1</v>
      </c>
      <c r="E15" s="38">
        <v>83.4</v>
      </c>
      <c r="F15" s="38">
        <v>63.74371</v>
      </c>
      <c r="G15" s="38">
        <f t="shared" si="0"/>
        <v>42.752320590207916</v>
      </c>
      <c r="H15" s="38">
        <f t="shared" si="1"/>
        <v>76.43130695443645</v>
      </c>
      <c r="I15" s="38">
        <f t="shared" si="2"/>
        <v>97.97228839739944</v>
      </c>
      <c r="J15" s="38">
        <f t="shared" si="3"/>
        <v>0.5225940705518667</v>
      </c>
      <c r="K15" s="13">
        <f t="shared" si="4"/>
        <v>19.656290000000006</v>
      </c>
      <c r="L15" s="13">
        <f t="shared" si="5"/>
        <v>0.3981840530741533</v>
      </c>
    </row>
    <row r="16" spans="1:12" ht="12.75" outlineLevel="2">
      <c r="A16" s="25" t="s">
        <v>18</v>
      </c>
      <c r="B16" s="26" t="s">
        <v>19</v>
      </c>
      <c r="C16" s="32">
        <v>65.063</v>
      </c>
      <c r="D16" s="32">
        <v>149.1</v>
      </c>
      <c r="E16" s="32">
        <v>83.4</v>
      </c>
      <c r="F16" s="32">
        <v>63.74371</v>
      </c>
      <c r="G16" s="32">
        <f t="shared" si="0"/>
        <v>42.752320590207916</v>
      </c>
      <c r="H16" s="32">
        <f t="shared" si="1"/>
        <v>76.43130695443645</v>
      </c>
      <c r="I16" s="32">
        <f t="shared" si="2"/>
        <v>97.97228839739944</v>
      </c>
      <c r="J16" s="32">
        <f t="shared" si="3"/>
        <v>0.5225940705518667</v>
      </c>
      <c r="K16" s="14">
        <f t="shared" si="4"/>
        <v>19.656290000000006</v>
      </c>
      <c r="L16" s="14">
        <f t="shared" si="5"/>
        <v>0.3981840530741533</v>
      </c>
    </row>
    <row r="17" spans="1:12" ht="25.5" outlineLevel="1">
      <c r="A17" s="23" t="s">
        <v>20</v>
      </c>
      <c r="B17" s="24" t="s">
        <v>21</v>
      </c>
      <c r="C17" s="38">
        <v>0</v>
      </c>
      <c r="D17" s="38">
        <v>672.3</v>
      </c>
      <c r="E17" s="38">
        <v>10</v>
      </c>
      <c r="F17" s="38">
        <v>0</v>
      </c>
      <c r="G17" s="38">
        <f t="shared" si="0"/>
        <v>0</v>
      </c>
      <c r="H17" s="38">
        <f t="shared" si="1"/>
        <v>0</v>
      </c>
      <c r="I17" s="44" t="e">
        <f t="shared" si="2"/>
        <v>#DIV/0!</v>
      </c>
      <c r="J17" s="38">
        <f t="shared" si="3"/>
        <v>0</v>
      </c>
      <c r="K17" s="13">
        <f t="shared" si="4"/>
        <v>10</v>
      </c>
      <c r="L17" s="13">
        <f t="shared" si="5"/>
        <v>0.20257335085825107</v>
      </c>
    </row>
    <row r="18" spans="1:12" ht="25.5" outlineLevel="2">
      <c r="A18" s="25" t="s">
        <v>85</v>
      </c>
      <c r="B18" s="26" t="s">
        <v>110</v>
      </c>
      <c r="C18" s="32">
        <v>0</v>
      </c>
      <c r="D18" s="32">
        <v>670</v>
      </c>
      <c r="E18" s="32">
        <v>10</v>
      </c>
      <c r="F18" s="32">
        <v>0</v>
      </c>
      <c r="G18" s="32">
        <f t="shared" si="0"/>
        <v>0</v>
      </c>
      <c r="H18" s="32">
        <f t="shared" si="1"/>
        <v>0</v>
      </c>
      <c r="I18" s="43" t="e">
        <f t="shared" si="2"/>
        <v>#DIV/0!</v>
      </c>
      <c r="J18" s="32">
        <f t="shared" si="3"/>
        <v>0</v>
      </c>
      <c r="K18" s="14">
        <f t="shared" si="4"/>
        <v>10</v>
      </c>
      <c r="L18" s="14">
        <f t="shared" si="5"/>
        <v>0.20257335085825107</v>
      </c>
    </row>
    <row r="19" spans="1:12" ht="25.5" outlineLevel="2">
      <c r="A19" s="25" t="s">
        <v>86</v>
      </c>
      <c r="B19" s="26" t="s">
        <v>87</v>
      </c>
      <c r="C19" s="32">
        <v>0</v>
      </c>
      <c r="D19" s="32">
        <v>2.3</v>
      </c>
      <c r="E19" s="32">
        <v>0</v>
      </c>
      <c r="F19" s="32">
        <v>0</v>
      </c>
      <c r="G19" s="32">
        <f t="shared" si="0"/>
        <v>0</v>
      </c>
      <c r="H19" s="43" t="e">
        <f t="shared" si="1"/>
        <v>#DIV/0!</v>
      </c>
      <c r="I19" s="43" t="e">
        <f t="shared" si="2"/>
        <v>#DIV/0!</v>
      </c>
      <c r="J19" s="32">
        <f t="shared" si="3"/>
        <v>0</v>
      </c>
      <c r="K19" s="14">
        <f t="shared" si="4"/>
        <v>0</v>
      </c>
      <c r="L19" s="14">
        <f t="shared" si="5"/>
        <v>0</v>
      </c>
    </row>
    <row r="20" spans="1:12" ht="12.75" outlineLevel="1">
      <c r="A20" s="23" t="s">
        <v>22</v>
      </c>
      <c r="B20" s="24" t="s">
        <v>23</v>
      </c>
      <c r="C20" s="38">
        <v>845.614</v>
      </c>
      <c r="D20" s="38">
        <v>6540.04148</v>
      </c>
      <c r="E20" s="38">
        <v>2060.12489</v>
      </c>
      <c r="F20" s="38">
        <v>794.2366</v>
      </c>
      <c r="G20" s="38">
        <f t="shared" si="0"/>
        <v>12.144213495110737</v>
      </c>
      <c r="H20" s="38">
        <f t="shared" si="1"/>
        <v>38.55283744472404</v>
      </c>
      <c r="I20" s="38">
        <f t="shared" si="2"/>
        <v>93.9242491254875</v>
      </c>
      <c r="J20" s="38">
        <f t="shared" si="3"/>
        <v>6.511439917370273</v>
      </c>
      <c r="K20" s="13">
        <f t="shared" si="4"/>
        <v>1265.88829</v>
      </c>
      <c r="L20" s="13">
        <f t="shared" si="5"/>
        <v>25.64352327175215</v>
      </c>
    </row>
    <row r="21" spans="1:12" ht="12.75" outlineLevel="2">
      <c r="A21" s="25" t="s">
        <v>24</v>
      </c>
      <c r="B21" s="26" t="s">
        <v>25</v>
      </c>
      <c r="C21" s="32">
        <v>845.614</v>
      </c>
      <c r="D21" s="32">
        <v>5938.34148</v>
      </c>
      <c r="E21" s="32">
        <v>2059.32489</v>
      </c>
      <c r="F21" s="32">
        <v>794.2366</v>
      </c>
      <c r="G21" s="32">
        <f t="shared" si="0"/>
        <v>13.37472091618416</v>
      </c>
      <c r="H21" s="32">
        <f t="shared" si="1"/>
        <v>38.567814328704586</v>
      </c>
      <c r="I21" s="32">
        <f t="shared" si="2"/>
        <v>93.9242491254875</v>
      </c>
      <c r="J21" s="32">
        <f t="shared" si="3"/>
        <v>6.511439917370273</v>
      </c>
      <c r="K21" s="14">
        <f t="shared" si="4"/>
        <v>1265.08829</v>
      </c>
      <c r="L21" s="14">
        <f t="shared" si="5"/>
        <v>25.627317403683485</v>
      </c>
    </row>
    <row r="22" spans="1:12" ht="12.75" outlineLevel="2">
      <c r="A22" s="25" t="s">
        <v>26</v>
      </c>
      <c r="B22" s="26" t="s">
        <v>27</v>
      </c>
      <c r="C22" s="32">
        <v>0</v>
      </c>
      <c r="D22" s="32">
        <v>601.7</v>
      </c>
      <c r="E22" s="32">
        <v>0.8</v>
      </c>
      <c r="F22" s="32">
        <v>0</v>
      </c>
      <c r="G22" s="32">
        <f t="shared" si="0"/>
        <v>0</v>
      </c>
      <c r="H22" s="32">
        <f t="shared" si="1"/>
        <v>0</v>
      </c>
      <c r="I22" s="43" t="e">
        <f t="shared" si="2"/>
        <v>#DIV/0!</v>
      </c>
      <c r="J22" s="32">
        <f t="shared" si="3"/>
        <v>0</v>
      </c>
      <c r="K22" s="14">
        <f t="shared" si="4"/>
        <v>0.8</v>
      </c>
      <c r="L22" s="14">
        <f t="shared" si="5"/>
        <v>0.016205868068660086</v>
      </c>
    </row>
    <row r="23" spans="1:12" ht="12.75" outlineLevel="1">
      <c r="A23" s="23" t="s">
        <v>28</v>
      </c>
      <c r="B23" s="24" t="s">
        <v>29</v>
      </c>
      <c r="C23" s="38">
        <v>1132.251</v>
      </c>
      <c r="D23" s="38">
        <v>10133.95882</v>
      </c>
      <c r="E23" s="38">
        <v>2624.4310299999997</v>
      </c>
      <c r="F23" s="38">
        <v>1930.10473</v>
      </c>
      <c r="G23" s="38">
        <f t="shared" si="0"/>
        <v>19.045910529958125</v>
      </c>
      <c r="H23" s="38">
        <f t="shared" si="1"/>
        <v>73.5437398787348</v>
      </c>
      <c r="I23" s="38">
        <f t="shared" si="2"/>
        <v>170.4661537062012</v>
      </c>
      <c r="J23" s="38">
        <f t="shared" si="3"/>
        <v>15.823699113875106</v>
      </c>
      <c r="K23" s="13">
        <f t="shared" si="4"/>
        <v>694.3262999999997</v>
      </c>
      <c r="L23" s="13">
        <f t="shared" si="5"/>
        <v>14.065200518001122</v>
      </c>
    </row>
    <row r="24" spans="1:12" ht="12.75" outlineLevel="2">
      <c r="A24" s="25" t="s">
        <v>30</v>
      </c>
      <c r="B24" s="26" t="s">
        <v>31</v>
      </c>
      <c r="C24" s="32">
        <v>123.383</v>
      </c>
      <c r="D24" s="32">
        <v>617.1</v>
      </c>
      <c r="E24" s="32">
        <v>311.25</v>
      </c>
      <c r="F24" s="32">
        <v>0</v>
      </c>
      <c r="G24" s="32">
        <f t="shared" si="0"/>
        <v>0</v>
      </c>
      <c r="H24" s="32">
        <f t="shared" si="1"/>
        <v>0</v>
      </c>
      <c r="I24" s="32">
        <f t="shared" si="2"/>
        <v>0</v>
      </c>
      <c r="J24" s="32">
        <f t="shared" si="3"/>
        <v>0</v>
      </c>
      <c r="K24" s="14">
        <f t="shared" si="4"/>
        <v>311.25</v>
      </c>
      <c r="L24" s="14">
        <f t="shared" si="5"/>
        <v>6.305095545463065</v>
      </c>
    </row>
    <row r="25" spans="1:12" ht="12.75" outlineLevel="2">
      <c r="A25" s="25" t="s">
        <v>32</v>
      </c>
      <c r="B25" s="26" t="s">
        <v>33</v>
      </c>
      <c r="C25" s="32">
        <v>1.432</v>
      </c>
      <c r="D25" s="32">
        <v>41.7</v>
      </c>
      <c r="E25" s="32">
        <v>39.349999999999994</v>
      </c>
      <c r="F25" s="32">
        <v>2.35</v>
      </c>
      <c r="G25" s="32">
        <f t="shared" si="0"/>
        <v>5.635491606714628</v>
      </c>
      <c r="H25" s="32">
        <f t="shared" si="1"/>
        <v>5.972045743329099</v>
      </c>
      <c r="I25" s="32">
        <f t="shared" si="2"/>
        <v>164.10614525139667</v>
      </c>
      <c r="J25" s="32">
        <f t="shared" si="3"/>
        <v>0.019266152939590227</v>
      </c>
      <c r="K25" s="14">
        <f t="shared" si="4"/>
        <v>36.99999999999999</v>
      </c>
      <c r="L25" s="14">
        <f t="shared" si="5"/>
        <v>0.7495213981755288</v>
      </c>
    </row>
    <row r="26" spans="1:12" ht="12.75" outlineLevel="2">
      <c r="A26" s="25" t="s">
        <v>34</v>
      </c>
      <c r="B26" s="26" t="s">
        <v>35</v>
      </c>
      <c r="C26" s="32">
        <v>1007.436</v>
      </c>
      <c r="D26" s="32">
        <v>9475.15882</v>
      </c>
      <c r="E26" s="32">
        <v>2273.83103</v>
      </c>
      <c r="F26" s="32">
        <v>1927.75473</v>
      </c>
      <c r="G26" s="32">
        <f t="shared" si="0"/>
        <v>20.34535532988565</v>
      </c>
      <c r="H26" s="32">
        <f t="shared" si="1"/>
        <v>84.7800344249854</v>
      </c>
      <c r="I26" s="32">
        <f t="shared" si="2"/>
        <v>191.35257525043775</v>
      </c>
      <c r="J26" s="32">
        <f t="shared" si="3"/>
        <v>15.804432960935516</v>
      </c>
      <c r="K26" s="14">
        <f t="shared" si="4"/>
        <v>346.0762999999997</v>
      </c>
      <c r="L26" s="14">
        <f t="shared" si="5"/>
        <v>7.0105835743625295</v>
      </c>
    </row>
    <row r="27" spans="1:12" ht="12.75" outlineLevel="2">
      <c r="A27" s="23" t="s">
        <v>81</v>
      </c>
      <c r="B27" s="24" t="s">
        <v>82</v>
      </c>
      <c r="C27" s="38">
        <v>0</v>
      </c>
      <c r="D27" s="38">
        <v>302.66382</v>
      </c>
      <c r="E27" s="38">
        <v>83.668</v>
      </c>
      <c r="F27" s="38">
        <v>0</v>
      </c>
      <c r="G27" s="38">
        <f t="shared" si="0"/>
        <v>0</v>
      </c>
      <c r="H27" s="38">
        <f t="shared" si="1"/>
        <v>0</v>
      </c>
      <c r="I27" s="44" t="e">
        <f t="shared" si="2"/>
        <v>#DIV/0!</v>
      </c>
      <c r="J27" s="38">
        <f t="shared" si="3"/>
        <v>0</v>
      </c>
      <c r="K27" s="15">
        <f t="shared" si="4"/>
        <v>83.668</v>
      </c>
      <c r="L27" s="15">
        <f t="shared" si="5"/>
        <v>1.6948907119608152</v>
      </c>
    </row>
    <row r="28" spans="1:12" ht="12.75" outlineLevel="2">
      <c r="A28" s="25" t="s">
        <v>83</v>
      </c>
      <c r="B28" s="26" t="s">
        <v>84</v>
      </c>
      <c r="C28" s="32">
        <v>0</v>
      </c>
      <c r="D28" s="32">
        <v>302.66382</v>
      </c>
      <c r="E28" s="32">
        <v>83.668</v>
      </c>
      <c r="F28" s="32">
        <v>0</v>
      </c>
      <c r="G28" s="32">
        <f t="shared" si="0"/>
        <v>0</v>
      </c>
      <c r="H28" s="32">
        <f t="shared" si="1"/>
        <v>0</v>
      </c>
      <c r="I28" s="43" t="e">
        <f t="shared" si="2"/>
        <v>#DIV/0!</v>
      </c>
      <c r="J28" s="32">
        <f t="shared" si="3"/>
        <v>0</v>
      </c>
      <c r="K28" s="14">
        <f t="shared" si="4"/>
        <v>83.668</v>
      </c>
      <c r="L28" s="14">
        <f t="shared" si="5"/>
        <v>1.6948907119608152</v>
      </c>
    </row>
    <row r="29" spans="1:12" ht="12.75" outlineLevel="1">
      <c r="A29" s="23" t="s">
        <v>36</v>
      </c>
      <c r="B29" s="24" t="s">
        <v>37</v>
      </c>
      <c r="C29" s="38">
        <v>5267.909</v>
      </c>
      <c r="D29" s="38">
        <v>14531.15137</v>
      </c>
      <c r="E29" s="38">
        <v>7483.105879999999</v>
      </c>
      <c r="F29" s="38">
        <v>5697.22426</v>
      </c>
      <c r="G29" s="38">
        <f t="shared" si="0"/>
        <v>39.206970699941174</v>
      </c>
      <c r="H29" s="38">
        <f t="shared" si="1"/>
        <v>76.13448682086535</v>
      </c>
      <c r="I29" s="38">
        <f t="shared" si="2"/>
        <v>108.14963318462792</v>
      </c>
      <c r="J29" s="38">
        <f t="shared" si="3"/>
        <v>46.707912308214354</v>
      </c>
      <c r="K29" s="13">
        <f t="shared" si="4"/>
        <v>1785.8816199999992</v>
      </c>
      <c r="L29" s="13">
        <f t="shared" si="5"/>
        <v>36.177202399956165</v>
      </c>
    </row>
    <row r="30" spans="1:12" ht="12.75" outlineLevel="2">
      <c r="A30" s="25" t="s">
        <v>38</v>
      </c>
      <c r="B30" s="26" t="s">
        <v>39</v>
      </c>
      <c r="C30" s="32">
        <v>5267.909</v>
      </c>
      <c r="D30" s="32">
        <v>14531.15137</v>
      </c>
      <c r="E30" s="32">
        <v>7483.105879999999</v>
      </c>
      <c r="F30" s="32">
        <v>5697.22426</v>
      </c>
      <c r="G30" s="32">
        <f t="shared" si="0"/>
        <v>39.206970699941174</v>
      </c>
      <c r="H30" s="32">
        <f t="shared" si="1"/>
        <v>76.13448682086535</v>
      </c>
      <c r="I30" s="32">
        <f t="shared" si="2"/>
        <v>108.14963318462792</v>
      </c>
      <c r="J30" s="32">
        <f t="shared" si="3"/>
        <v>46.707912308214354</v>
      </c>
      <c r="K30" s="14">
        <f t="shared" si="4"/>
        <v>1785.8816199999992</v>
      </c>
      <c r="L30" s="14">
        <f t="shared" si="5"/>
        <v>36.177202399956165</v>
      </c>
    </row>
    <row r="31" spans="1:12" ht="12.75" outlineLevel="1">
      <c r="A31" s="23" t="s">
        <v>40</v>
      </c>
      <c r="B31" s="24" t="s">
        <v>41</v>
      </c>
      <c r="C31" s="38">
        <v>207.596</v>
      </c>
      <c r="D31" s="38">
        <v>449.1</v>
      </c>
      <c r="E31" s="38">
        <v>224.55</v>
      </c>
      <c r="F31" s="38">
        <v>215.89992</v>
      </c>
      <c r="G31" s="38">
        <f t="shared" si="0"/>
        <v>48.07390781563126</v>
      </c>
      <c r="H31" s="38">
        <f t="shared" si="1"/>
        <v>96.14781563126252</v>
      </c>
      <c r="I31" s="38">
        <f t="shared" si="2"/>
        <v>104.00003853638799</v>
      </c>
      <c r="J31" s="38">
        <f t="shared" si="3"/>
        <v>1.7700259056873593</v>
      </c>
      <c r="K31" s="13">
        <f t="shared" si="4"/>
        <v>8.650080000000003</v>
      </c>
      <c r="L31" s="13">
        <f t="shared" si="5"/>
        <v>0.1752275690791941</v>
      </c>
    </row>
    <row r="32" spans="1:12" ht="12.75" outlineLevel="2">
      <c r="A32" s="25" t="s">
        <v>46</v>
      </c>
      <c r="B32" s="26" t="s">
        <v>47</v>
      </c>
      <c r="C32" s="32">
        <v>207.596</v>
      </c>
      <c r="D32" s="32">
        <v>449.1</v>
      </c>
      <c r="E32" s="32">
        <v>224.55</v>
      </c>
      <c r="F32" s="32">
        <v>215.89992</v>
      </c>
      <c r="G32" s="32">
        <f t="shared" si="0"/>
        <v>48.07390781563126</v>
      </c>
      <c r="H32" s="32">
        <f t="shared" si="1"/>
        <v>96.14781563126252</v>
      </c>
      <c r="I32" s="32">
        <f t="shared" si="2"/>
        <v>104.00003853638799</v>
      </c>
      <c r="J32" s="32">
        <f t="shared" si="3"/>
        <v>1.7700259056873593</v>
      </c>
      <c r="K32" s="14">
        <f t="shared" si="4"/>
        <v>8.650080000000003</v>
      </c>
      <c r="L32" s="14">
        <f t="shared" si="5"/>
        <v>0.1752275690791941</v>
      </c>
    </row>
    <row r="33" spans="1:12" ht="12.75" outlineLevel="1">
      <c r="A33" s="23" t="s">
        <v>42</v>
      </c>
      <c r="B33" s="24" t="s">
        <v>43</v>
      </c>
      <c r="C33" s="38">
        <v>0</v>
      </c>
      <c r="D33" s="38">
        <v>1</v>
      </c>
      <c r="E33" s="38">
        <v>0.5</v>
      </c>
      <c r="F33" s="38">
        <v>0</v>
      </c>
      <c r="G33" s="38">
        <f t="shared" si="0"/>
        <v>0</v>
      </c>
      <c r="H33" s="38">
        <f t="shared" si="1"/>
        <v>0</v>
      </c>
      <c r="I33" s="44" t="e">
        <f t="shared" si="2"/>
        <v>#DIV/0!</v>
      </c>
      <c r="J33" s="38">
        <f t="shared" si="3"/>
        <v>0</v>
      </c>
      <c r="K33" s="13">
        <f t="shared" si="4"/>
        <v>0.5</v>
      </c>
      <c r="L33" s="13">
        <f t="shared" si="5"/>
        <v>0.010128667542912553</v>
      </c>
    </row>
    <row r="34" spans="1:12" ht="12.75" outlineLevel="2">
      <c r="A34" s="25" t="s">
        <v>44</v>
      </c>
      <c r="B34" s="26" t="s">
        <v>45</v>
      </c>
      <c r="C34" s="32">
        <v>0</v>
      </c>
      <c r="D34" s="32">
        <v>1</v>
      </c>
      <c r="E34" s="32">
        <v>0.5</v>
      </c>
      <c r="F34" s="32">
        <v>0</v>
      </c>
      <c r="G34" s="32">
        <f t="shared" si="0"/>
        <v>0</v>
      </c>
      <c r="H34" s="32">
        <f t="shared" si="1"/>
        <v>0</v>
      </c>
      <c r="I34" s="43" t="e">
        <f t="shared" si="2"/>
        <v>#DIV/0!</v>
      </c>
      <c r="J34" s="32">
        <f t="shared" si="3"/>
        <v>0</v>
      </c>
      <c r="K34" s="14">
        <f t="shared" si="4"/>
        <v>0.5</v>
      </c>
      <c r="L34" s="14">
        <f t="shared" si="5"/>
        <v>0.010128667542912553</v>
      </c>
    </row>
    <row r="35" spans="1:12" ht="12.75">
      <c r="A35" s="23" t="s">
        <v>105</v>
      </c>
      <c r="B35" s="24" t="s">
        <v>0</v>
      </c>
      <c r="C35" s="38">
        <v>10642.87</v>
      </c>
      <c r="D35" s="38">
        <f>D9+D15+D17+D20+D23+D27+D29+D31+D33</f>
        <v>42002.8073</v>
      </c>
      <c r="E35" s="38">
        <f>E9+E15+E17+E20+E23+E27+E29+E31+E33</f>
        <v>17134.040549999998</v>
      </c>
      <c r="F35" s="38">
        <f>F9+F15+F17+F20+F23+F27+F29+F31+F33</f>
        <v>12197.557069999999</v>
      </c>
      <c r="G35" s="35">
        <f t="shared" si="0"/>
        <v>29.039861509447245</v>
      </c>
      <c r="H35" s="35">
        <f t="shared" si="1"/>
        <v>71.18902884818958</v>
      </c>
      <c r="I35" s="35">
        <f t="shared" si="2"/>
        <v>114.60778032617141</v>
      </c>
      <c r="J35" s="35">
        <f t="shared" si="3"/>
        <v>100</v>
      </c>
      <c r="K35" s="13">
        <f t="shared" si="4"/>
        <v>4936.483479999999</v>
      </c>
      <c r="L35" s="13">
        <f t="shared" si="5"/>
        <v>100</v>
      </c>
    </row>
  </sheetData>
  <sheetProtection/>
  <autoFilter ref="A8:L35"/>
  <mergeCells count="11">
    <mergeCell ref="J7:J8"/>
    <mergeCell ref="A1:F1"/>
    <mergeCell ref="A7:A8"/>
    <mergeCell ref="B7:B8"/>
    <mergeCell ref="C7:C8"/>
    <mergeCell ref="D7:D8"/>
    <mergeCell ref="A4:J4"/>
    <mergeCell ref="A5:J5"/>
    <mergeCell ref="E7:E8"/>
    <mergeCell ref="F7:F8"/>
    <mergeCell ref="G7:I7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B1">
      <selection activeCell="L18" sqref="L18"/>
    </sheetView>
  </sheetViews>
  <sheetFormatPr defaultColWidth="9.140625" defaultRowHeight="12.75" outlineLevelRow="1"/>
  <cols>
    <col min="1" max="1" width="30.7109375" style="2" hidden="1" customWidth="1"/>
    <col min="2" max="2" width="6.7109375" style="2" customWidth="1"/>
    <col min="3" max="3" width="30.7109375" style="2" customWidth="1"/>
    <col min="4" max="5" width="11.28125" style="42" customWidth="1"/>
    <col min="6" max="6" width="12.00390625" style="42" customWidth="1"/>
    <col min="7" max="7" width="9.57421875" style="2" customWidth="1"/>
    <col min="8" max="8" width="11.8515625" style="2" customWidth="1"/>
    <col min="9" max="9" width="10.8515625" style="2" customWidth="1"/>
    <col min="10" max="16384" width="9.140625" style="2" customWidth="1"/>
  </cols>
  <sheetData>
    <row r="1" spans="1:9" s="4" customFormat="1" ht="12.75">
      <c r="A1" s="3"/>
      <c r="B1" s="17"/>
      <c r="C1" s="17"/>
      <c r="D1" s="39"/>
      <c r="E1" s="39"/>
      <c r="F1" s="39"/>
      <c r="G1" s="17"/>
      <c r="H1" s="17"/>
      <c r="I1" s="18" t="s">
        <v>55</v>
      </c>
    </row>
    <row r="2" spans="1:9" s="5" customFormat="1" ht="14.25">
      <c r="A2" s="9"/>
      <c r="B2" s="19"/>
      <c r="C2" s="19"/>
      <c r="D2" s="40"/>
      <c r="E2" s="40"/>
      <c r="F2" s="40"/>
      <c r="G2" s="19"/>
      <c r="H2" s="19"/>
      <c r="I2" s="19"/>
    </row>
    <row r="3" spans="1:9" s="5" customFormat="1" ht="12.75">
      <c r="A3" s="10"/>
      <c r="B3" s="55" t="s">
        <v>56</v>
      </c>
      <c r="C3" s="56"/>
      <c r="D3" s="56"/>
      <c r="E3" s="56"/>
      <c r="F3" s="56"/>
      <c r="G3" s="56"/>
      <c r="H3" s="56"/>
      <c r="I3" s="56"/>
    </row>
    <row r="4" spans="1:9" s="11" customFormat="1" ht="15.75">
      <c r="A4" s="10"/>
      <c r="B4" s="57" t="s">
        <v>119</v>
      </c>
      <c r="C4" s="57"/>
      <c r="D4" s="57"/>
      <c r="E4" s="57"/>
      <c r="F4" s="57"/>
      <c r="G4" s="57"/>
      <c r="H4" s="57"/>
      <c r="I4" s="57"/>
    </row>
    <row r="5" spans="1:9" s="4" customFormat="1" ht="26.25" customHeight="1">
      <c r="A5" s="12"/>
      <c r="B5" s="16"/>
      <c r="C5" s="16"/>
      <c r="D5" s="41"/>
      <c r="E5" s="41"/>
      <c r="F5" s="41"/>
      <c r="G5" s="16"/>
      <c r="H5" s="16"/>
      <c r="I5" s="18" t="s">
        <v>52</v>
      </c>
    </row>
    <row r="6" spans="1:9" ht="12.75" customHeight="1">
      <c r="A6" s="58" t="s">
        <v>1</v>
      </c>
      <c r="B6" s="48" t="s">
        <v>57</v>
      </c>
      <c r="C6" s="48" t="s">
        <v>58</v>
      </c>
      <c r="D6" s="60" t="s">
        <v>114</v>
      </c>
      <c r="E6" s="60" t="s">
        <v>115</v>
      </c>
      <c r="F6" s="60" t="s">
        <v>116</v>
      </c>
      <c r="G6" s="62" t="s">
        <v>49</v>
      </c>
      <c r="H6" s="63"/>
      <c r="I6" s="29"/>
    </row>
    <row r="7" spans="1:9" ht="31.5">
      <c r="A7" s="59"/>
      <c r="B7" s="49"/>
      <c r="C7" s="49"/>
      <c r="D7" s="61"/>
      <c r="E7" s="61"/>
      <c r="F7" s="61"/>
      <c r="G7" s="31" t="s">
        <v>117</v>
      </c>
      <c r="H7" s="31" t="s">
        <v>118</v>
      </c>
      <c r="I7" s="30" t="s">
        <v>59</v>
      </c>
    </row>
    <row r="8" spans="1:9" ht="12.75">
      <c r="A8" s="36" t="s">
        <v>48</v>
      </c>
      <c r="B8" s="27" t="s">
        <v>90</v>
      </c>
      <c r="C8" s="28" t="s">
        <v>91</v>
      </c>
      <c r="D8" s="32">
        <v>123.164</v>
      </c>
      <c r="E8" s="32">
        <v>123.164</v>
      </c>
      <c r="F8" s="32">
        <v>0</v>
      </c>
      <c r="G8" s="32">
        <f aca="true" t="shared" si="0" ref="G8:G29">F8/D8*100</f>
        <v>0</v>
      </c>
      <c r="H8" s="43">
        <f aca="true" t="shared" si="1" ref="H8:H29">F8/E8*100</f>
        <v>0</v>
      </c>
      <c r="I8" s="32">
        <f>F8/$F$29*100</f>
        <v>0</v>
      </c>
    </row>
    <row r="9" spans="2:9" ht="12.75" outlineLevel="1">
      <c r="B9" s="27" t="s">
        <v>60</v>
      </c>
      <c r="C9" s="28" t="s">
        <v>61</v>
      </c>
      <c r="D9" s="32">
        <v>10167.985</v>
      </c>
      <c r="E9" s="32">
        <v>4520.414</v>
      </c>
      <c r="F9" s="32">
        <v>3911.319</v>
      </c>
      <c r="G9" s="32">
        <f t="shared" si="0"/>
        <v>38.46700206579769</v>
      </c>
      <c r="H9" s="32">
        <f t="shared" si="1"/>
        <v>86.52568105487684</v>
      </c>
      <c r="I9" s="32">
        <f aca="true" t="shared" si="2" ref="I9:I29">F9/$F$29*100</f>
        <v>32.066412971056415</v>
      </c>
    </row>
    <row r="10" spans="1:9" ht="22.5" outlineLevel="1">
      <c r="A10" s="36" t="s">
        <v>48</v>
      </c>
      <c r="B10" s="27" t="s">
        <v>62</v>
      </c>
      <c r="C10" s="28" t="s">
        <v>63</v>
      </c>
      <c r="D10" s="32">
        <v>3079.294</v>
      </c>
      <c r="E10" s="32">
        <v>1379.3</v>
      </c>
      <c r="F10" s="32">
        <v>1136.643</v>
      </c>
      <c r="G10" s="32">
        <f t="shared" si="0"/>
        <v>36.91245460810173</v>
      </c>
      <c r="H10" s="32">
        <f t="shared" si="1"/>
        <v>82.40723555426666</v>
      </c>
      <c r="I10" s="32">
        <f t="shared" si="2"/>
        <v>9.318611915484388</v>
      </c>
    </row>
    <row r="11" spans="1:9" ht="12.75" outlineLevel="1">
      <c r="A11" s="36" t="s">
        <v>48</v>
      </c>
      <c r="B11" s="27" t="s">
        <v>64</v>
      </c>
      <c r="C11" s="28" t="s">
        <v>65</v>
      </c>
      <c r="D11" s="32">
        <v>135</v>
      </c>
      <c r="E11" s="32">
        <v>71.65</v>
      </c>
      <c r="F11" s="32">
        <v>61.863</v>
      </c>
      <c r="G11" s="32">
        <f t="shared" si="0"/>
        <v>45.824444444444445</v>
      </c>
      <c r="H11" s="32">
        <f t="shared" si="1"/>
        <v>86.34054431263084</v>
      </c>
      <c r="I11" s="32">
        <f t="shared" si="2"/>
        <v>0.507175330273103</v>
      </c>
    </row>
    <row r="12" spans="1:9" ht="12.75" outlineLevel="1">
      <c r="A12" s="36" t="s">
        <v>48</v>
      </c>
      <c r="B12" s="27" t="s">
        <v>66</v>
      </c>
      <c r="C12" s="28" t="s">
        <v>67</v>
      </c>
      <c r="D12" s="32">
        <v>259.8</v>
      </c>
      <c r="E12" s="32">
        <v>113.6</v>
      </c>
      <c r="F12" s="32">
        <v>38.817</v>
      </c>
      <c r="G12" s="32">
        <f t="shared" si="0"/>
        <v>14.941108545034643</v>
      </c>
      <c r="H12" s="32">
        <f t="shared" si="1"/>
        <v>34.169894366197184</v>
      </c>
      <c r="I12" s="32">
        <f t="shared" si="2"/>
        <v>0.3182358565735745</v>
      </c>
    </row>
    <row r="13" spans="1:9" ht="12.75" outlineLevel="1">
      <c r="A13" s="36" t="s">
        <v>48</v>
      </c>
      <c r="B13" s="27" t="s">
        <v>68</v>
      </c>
      <c r="C13" s="28" t="s">
        <v>69</v>
      </c>
      <c r="D13" s="32">
        <v>7483.7</v>
      </c>
      <c r="E13" s="32">
        <v>5162.85</v>
      </c>
      <c r="F13" s="32">
        <v>3836.283</v>
      </c>
      <c r="G13" s="32">
        <f t="shared" si="0"/>
        <v>51.26184908534548</v>
      </c>
      <c r="H13" s="32">
        <f t="shared" si="1"/>
        <v>74.30552892297858</v>
      </c>
      <c r="I13" s="32">
        <f t="shared" si="2"/>
        <v>31.45124060498344</v>
      </c>
    </row>
    <row r="14" spans="1:9" ht="22.5" outlineLevel="1">
      <c r="A14" s="36" t="s">
        <v>48</v>
      </c>
      <c r="B14" s="27" t="s">
        <v>70</v>
      </c>
      <c r="C14" s="28" t="s">
        <v>71</v>
      </c>
      <c r="D14" s="32">
        <v>15075.865</v>
      </c>
      <c r="E14" s="32">
        <v>3315.531</v>
      </c>
      <c r="F14" s="32">
        <v>1447.742</v>
      </c>
      <c r="G14" s="32">
        <f t="shared" si="0"/>
        <v>9.603044336096138</v>
      </c>
      <c r="H14" s="32">
        <f t="shared" si="1"/>
        <v>43.66546414435576</v>
      </c>
      <c r="I14" s="32">
        <f t="shared" si="2"/>
        <v>11.869114446442019</v>
      </c>
    </row>
    <row r="15" spans="1:9" ht="12.75" outlineLevel="1">
      <c r="A15" s="36"/>
      <c r="B15" s="27" t="s">
        <v>72</v>
      </c>
      <c r="C15" s="28" t="s">
        <v>73</v>
      </c>
      <c r="D15" s="32">
        <v>1711.822</v>
      </c>
      <c r="E15" s="32">
        <v>418.34</v>
      </c>
      <c r="F15" s="32">
        <v>94.392</v>
      </c>
      <c r="G15" s="32">
        <f t="shared" si="0"/>
        <v>5.514124716238021</v>
      </c>
      <c r="H15" s="32">
        <f t="shared" si="1"/>
        <v>22.563465124061768</v>
      </c>
      <c r="I15" s="32">
        <f t="shared" si="2"/>
        <v>0.7738598803022604</v>
      </c>
    </row>
    <row r="16" spans="1:9" ht="12.75" outlineLevel="1">
      <c r="A16" s="36" t="s">
        <v>48</v>
      </c>
      <c r="B16" s="27" t="s">
        <v>94</v>
      </c>
      <c r="C16" s="28" t="s">
        <v>95</v>
      </c>
      <c r="D16" s="32">
        <v>5</v>
      </c>
      <c r="E16" s="32">
        <v>0</v>
      </c>
      <c r="F16" s="32">
        <v>0</v>
      </c>
      <c r="G16" s="32">
        <f t="shared" si="0"/>
        <v>0</v>
      </c>
      <c r="H16" s="64" t="e">
        <f t="shared" si="1"/>
        <v>#DIV/0!</v>
      </c>
      <c r="I16" s="32">
        <f t="shared" si="2"/>
        <v>0</v>
      </c>
    </row>
    <row r="17" spans="1:9" ht="12.75" outlineLevel="1">
      <c r="A17" s="36" t="s">
        <v>48</v>
      </c>
      <c r="B17" s="27" t="s">
        <v>74</v>
      </c>
      <c r="C17" s="28" t="s">
        <v>75</v>
      </c>
      <c r="D17" s="32">
        <v>1</v>
      </c>
      <c r="E17" s="32">
        <v>0.5</v>
      </c>
      <c r="F17" s="32">
        <v>0</v>
      </c>
      <c r="G17" s="32">
        <f t="shared" si="0"/>
        <v>0</v>
      </c>
      <c r="H17" s="32">
        <f t="shared" si="1"/>
        <v>0</v>
      </c>
      <c r="I17" s="32">
        <f t="shared" si="2"/>
        <v>0</v>
      </c>
    </row>
    <row r="18" spans="1:9" ht="33.75" outlineLevel="1">
      <c r="A18" s="36"/>
      <c r="B18" s="27" t="s">
        <v>76</v>
      </c>
      <c r="C18" s="28" t="s">
        <v>112</v>
      </c>
      <c r="D18" s="32">
        <v>1534.87</v>
      </c>
      <c r="E18" s="32">
        <v>774.935</v>
      </c>
      <c r="F18" s="32">
        <v>764.935</v>
      </c>
      <c r="G18" s="32">
        <f t="shared" si="0"/>
        <v>49.83711975607055</v>
      </c>
      <c r="H18" s="32">
        <f t="shared" si="1"/>
        <v>98.70956918967397</v>
      </c>
      <c r="I18" s="32">
        <f t="shared" si="2"/>
        <v>6.271214801455733</v>
      </c>
    </row>
    <row r="19" spans="1:9" ht="33.75" outlineLevel="1">
      <c r="A19" s="36" t="s">
        <v>48</v>
      </c>
      <c r="B19" s="27" t="s">
        <v>92</v>
      </c>
      <c r="C19" s="28" t="s">
        <v>93</v>
      </c>
      <c r="D19" s="32">
        <v>449.1</v>
      </c>
      <c r="E19" s="32">
        <v>224.55</v>
      </c>
      <c r="F19" s="32">
        <v>215.9</v>
      </c>
      <c r="G19" s="32">
        <f t="shared" si="0"/>
        <v>48.07392562903585</v>
      </c>
      <c r="H19" s="32">
        <f t="shared" si="1"/>
        <v>96.1478512580717</v>
      </c>
      <c r="I19" s="32">
        <f t="shared" si="2"/>
        <v>1.7700265717143195</v>
      </c>
    </row>
    <row r="20" spans="1:9" ht="22.5" outlineLevel="1">
      <c r="A20" s="36" t="s">
        <v>48</v>
      </c>
      <c r="B20" s="27" t="s">
        <v>101</v>
      </c>
      <c r="C20" s="28" t="s">
        <v>102</v>
      </c>
      <c r="D20" s="32">
        <v>28.815</v>
      </c>
      <c r="E20" s="32">
        <v>28.815</v>
      </c>
      <c r="F20" s="32">
        <v>28.815</v>
      </c>
      <c r="G20" s="32">
        <f t="shared" si="0"/>
        <v>100</v>
      </c>
      <c r="H20" s="32">
        <f t="shared" si="1"/>
        <v>100</v>
      </c>
      <c r="I20" s="32">
        <f t="shared" si="2"/>
        <v>0.23623582984691116</v>
      </c>
    </row>
    <row r="21" spans="1:9" ht="12.75" outlineLevel="1">
      <c r="A21" s="36" t="s">
        <v>48</v>
      </c>
      <c r="B21" s="27" t="s">
        <v>88</v>
      </c>
      <c r="C21" s="28" t="s">
        <v>89</v>
      </c>
      <c r="D21" s="32">
        <v>18.8</v>
      </c>
      <c r="E21" s="32">
        <v>9.4</v>
      </c>
      <c r="F21" s="32">
        <v>9.4</v>
      </c>
      <c r="G21" s="32">
        <f t="shared" si="0"/>
        <v>50</v>
      </c>
      <c r="H21" s="32">
        <f t="shared" si="1"/>
        <v>100</v>
      </c>
      <c r="I21" s="32">
        <f t="shared" si="2"/>
        <v>0.07706461220062345</v>
      </c>
    </row>
    <row r="22" spans="1:9" ht="45" outlineLevel="1">
      <c r="A22" s="36" t="s">
        <v>48</v>
      </c>
      <c r="B22" s="27" t="s">
        <v>106</v>
      </c>
      <c r="C22" s="28" t="s">
        <v>107</v>
      </c>
      <c r="D22" s="32">
        <v>30</v>
      </c>
      <c r="E22" s="32">
        <v>0</v>
      </c>
      <c r="F22" s="32">
        <v>0</v>
      </c>
      <c r="G22" s="32">
        <f t="shared" si="0"/>
        <v>0</v>
      </c>
      <c r="H22" s="64" t="e">
        <f t="shared" si="1"/>
        <v>#DIV/0!</v>
      </c>
      <c r="I22" s="32">
        <f t="shared" si="2"/>
        <v>0</v>
      </c>
    </row>
    <row r="23" spans="1:9" ht="22.5" outlineLevel="1">
      <c r="A23" s="36"/>
      <c r="B23" s="27" t="s">
        <v>96</v>
      </c>
      <c r="C23" s="28" t="s">
        <v>100</v>
      </c>
      <c r="D23" s="32">
        <v>6.261</v>
      </c>
      <c r="E23" s="32">
        <v>6.1</v>
      </c>
      <c r="F23" s="32">
        <v>6.1</v>
      </c>
      <c r="G23" s="32">
        <f t="shared" si="0"/>
        <v>97.4285257946015</v>
      </c>
      <c r="H23" s="32">
        <f t="shared" si="1"/>
        <v>100</v>
      </c>
      <c r="I23" s="32">
        <f t="shared" si="2"/>
        <v>0.050010014300404575</v>
      </c>
    </row>
    <row r="24" spans="1:9" ht="22.5" outlineLevel="1">
      <c r="A24" s="36"/>
      <c r="B24" s="27" t="s">
        <v>77</v>
      </c>
      <c r="C24" s="28" t="s">
        <v>78</v>
      </c>
      <c r="D24" s="32">
        <v>1332.557</v>
      </c>
      <c r="E24" s="32">
        <v>683.775</v>
      </c>
      <c r="F24" s="32">
        <v>616.406</v>
      </c>
      <c r="G24" s="32">
        <f t="shared" si="0"/>
        <v>46.2573833614622</v>
      </c>
      <c r="H24" s="32">
        <f t="shared" si="1"/>
        <v>90.14749003692735</v>
      </c>
      <c r="I24" s="32">
        <f t="shared" si="2"/>
        <v>5.053520143418883</v>
      </c>
    </row>
    <row r="25" spans="1:9" ht="22.5" outlineLevel="1">
      <c r="A25" s="36"/>
      <c r="B25" s="27" t="s">
        <v>97</v>
      </c>
      <c r="C25" s="28" t="s">
        <v>103</v>
      </c>
      <c r="D25" s="32">
        <v>100.74</v>
      </c>
      <c r="E25" s="32">
        <v>85.24</v>
      </c>
      <c r="F25" s="32">
        <v>0</v>
      </c>
      <c r="G25" s="32">
        <f t="shared" si="0"/>
        <v>0</v>
      </c>
      <c r="H25" s="32">
        <f t="shared" si="1"/>
        <v>0</v>
      </c>
      <c r="I25" s="32">
        <f t="shared" si="2"/>
        <v>0</v>
      </c>
    </row>
    <row r="26" spans="1:9" ht="22.5" outlineLevel="1">
      <c r="A26" s="36"/>
      <c r="B26" s="27" t="s">
        <v>108</v>
      </c>
      <c r="C26" s="28" t="s">
        <v>109</v>
      </c>
      <c r="D26" s="32">
        <v>39.2</v>
      </c>
      <c r="E26" s="32">
        <v>39.2</v>
      </c>
      <c r="F26" s="32">
        <v>0</v>
      </c>
      <c r="G26" s="32">
        <f t="shared" si="0"/>
        <v>0</v>
      </c>
      <c r="H26" s="32">
        <f t="shared" si="1"/>
        <v>0</v>
      </c>
      <c r="I26" s="32">
        <f t="shared" si="2"/>
        <v>0</v>
      </c>
    </row>
    <row r="27" spans="1:9" ht="22.5" outlineLevel="1">
      <c r="A27" s="36"/>
      <c r="B27" s="27" t="s">
        <v>98</v>
      </c>
      <c r="C27" s="28" t="s">
        <v>113</v>
      </c>
      <c r="D27" s="32">
        <v>206.837</v>
      </c>
      <c r="E27" s="32">
        <v>93.176</v>
      </c>
      <c r="F27" s="32">
        <v>28.942</v>
      </c>
      <c r="G27" s="32">
        <f t="shared" si="0"/>
        <v>13.992660887558802</v>
      </c>
      <c r="H27" s="32">
        <f t="shared" si="1"/>
        <v>31.061646775993818</v>
      </c>
      <c r="I27" s="32">
        <f t="shared" si="2"/>
        <v>0.23727702194791955</v>
      </c>
    </row>
    <row r="28" spans="1:9" ht="33.75" outlineLevel="1">
      <c r="A28" s="36"/>
      <c r="B28" s="27" t="s">
        <v>99</v>
      </c>
      <c r="C28" s="28" t="s">
        <v>104</v>
      </c>
      <c r="D28" s="32">
        <v>212.996</v>
      </c>
      <c r="E28" s="32">
        <v>83.5</v>
      </c>
      <c r="F28" s="32">
        <v>0</v>
      </c>
      <c r="G28" s="32">
        <f t="shared" si="0"/>
        <v>0</v>
      </c>
      <c r="H28" s="32">
        <f t="shared" si="1"/>
        <v>0</v>
      </c>
      <c r="I28" s="32">
        <f t="shared" si="2"/>
        <v>0</v>
      </c>
    </row>
    <row r="29" spans="1:9" ht="12.75">
      <c r="A29" s="1"/>
      <c r="B29" s="33" t="s">
        <v>105</v>
      </c>
      <c r="C29" s="34"/>
      <c r="D29" s="35">
        <v>42002.807</v>
      </c>
      <c r="E29" s="35">
        <v>17134.041</v>
      </c>
      <c r="F29" s="35">
        <v>12197.557</v>
      </c>
      <c r="G29" s="35">
        <f t="shared" si="0"/>
        <v>29.039861550205444</v>
      </c>
      <c r="H29" s="35">
        <f t="shared" si="1"/>
        <v>71.1890265699726</v>
      </c>
      <c r="I29" s="35">
        <f t="shared" si="2"/>
        <v>100</v>
      </c>
    </row>
    <row r="30" ht="12.75" customHeight="1"/>
    <row r="31" ht="12.75" customHeight="1"/>
    <row r="32" ht="12.75" customHeight="1"/>
  </sheetData>
  <sheetProtection/>
  <autoFilter ref="A7:I29"/>
  <mergeCells count="9">
    <mergeCell ref="B3:I3"/>
    <mergeCell ref="B4:I4"/>
    <mergeCell ref="A6:A7"/>
    <mergeCell ref="B6:B7"/>
    <mergeCell ref="C6:C7"/>
    <mergeCell ref="D6:D7"/>
    <mergeCell ref="E6:E7"/>
    <mergeCell ref="F6:F7"/>
    <mergeCell ref="G6:H6"/>
  </mergeCells>
  <printOptions/>
  <pageMargins left="0.9448818897637796" right="0.7480314960629921" top="0.3937007874015748" bottom="0.7874015748031497" header="0.5118110236220472" footer="0.5118110236220472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2022-08-02T09:13:24Z</cp:lastPrinted>
  <dcterms:created xsi:type="dcterms:W3CDTF">2002-03-11T10:22:12Z</dcterms:created>
  <dcterms:modified xsi:type="dcterms:W3CDTF">2022-08-02T09:22:51Z</dcterms:modified>
  <cp:category/>
  <cp:version/>
  <cp:contentType/>
  <cp:contentStatus/>
</cp:coreProperties>
</file>