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 2" sheetId="1" r:id="rId1"/>
    <sheet name="прил.3" sheetId="2" r:id="rId2"/>
  </sheets>
  <definedNames>
    <definedName name="_xlnm._FilterDatabase" localSheetId="1" hidden="1">'прил.3'!$A$7:$I$7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2'!$A$1:$J$35</definedName>
  </definedNames>
  <calcPr fullCalcOnLoad="1"/>
</workbook>
</file>

<file path=xl/sharedStrings.xml><?xml version="1.0" encoding="utf-8"?>
<sst xmlns="http://schemas.openxmlformats.org/spreadsheetml/2006/main" count="136" uniqueCount="120">
  <si>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</si>
  <si>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</si>
  <si>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</si>
  <si>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</si>
  <si>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</si>
  <si>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</si>
  <si>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</si>
  <si>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</si>
  <si>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</si>
  <si>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</si>
  <si>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</si>
  <si>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</si>
  <si>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</si>
  <si>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</si>
  <si>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</si>
  <si>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</si>
  <si>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</si>
  <si>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</si>
  <si>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</si>
  <si>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</si>
  <si>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</si>
  <si>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</si>
  <si>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</si>
  <si>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</si>
  <si>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</si>
  <si>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</si>
  <si>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</si>
  <si>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</si>
  <si>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</si>
  <si>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</si>
  <si>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</si>
  <si>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</si>
  <si>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</si>
  <si>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</si>
  <si>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</si>
  <si>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</si>
  <si>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</si>
  <si>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</si>
  <si>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</si>
  <si>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</si>
  <si>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</si>
  <si>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</si>
  <si>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</si>
  <si>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</si>
  <si>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</si>
  <si>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</si>
  <si>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</si>
  <si>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</si>
  <si>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</si>
  <si>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</si>
  <si>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</si>
  <si>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</si>
  <si>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</si>
  <si>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</si>
  <si>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</si>
  <si>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</si>
  <si>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</si>
  <si>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</si>
  <si>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</si>
  <si>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структура расходов, %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</si>
  <si>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</si>
  <si>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</si>
  <si>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</si>
  <si>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</si>
  <si>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</si>
  <si>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</si>
  <si>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</si>
  <si>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</si>
  <si>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</si>
  <si>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</si>
  <si>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</si>
  <si>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</si>
  <si>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</si>
  <si>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</si>
  <si>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</si>
  <si>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</si>
  <si>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</si>
  <si>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310</t>
  </si>
  <si>
    <t>Увеличение стоимости основных средств</t>
  </si>
  <si>
    <t>0700</t>
  </si>
  <si>
    <t>ОБРАЗОВАНИЕ</t>
  </si>
  <si>
    <t>0707</t>
  </si>
  <si>
    <t>Молодежная политика и оздоровление детей</t>
  </si>
  <si>
    <t>0310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</si>
  <si>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</si>
  <si>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</si>
  <si>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</si>
  <si>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</si>
  <si>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</si>
  <si>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</si>
  <si>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</si>
  <si>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</si>
  <si>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</si>
  <si>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</si>
  <si>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297</t>
  </si>
  <si>
    <t>346</t>
  </si>
  <si>
    <t>349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</si>
  <si>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</si>
  <si>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</si>
  <si>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</si>
  <si>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Увеличение стоимости прочих материальных запасов однократного применения</t>
  </si>
  <si>
    <t>Итого</t>
  </si>
  <si>
    <t>345</t>
  </si>
  <si>
    <t>Увеличение стоимости мягкого инвентаря</t>
  </si>
  <si>
    <t>Защита населения и территории от чрезвычайных ситуаций природного и техногенного характера, пожарная безопасность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</si>
  <si>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</si>
  <si>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</si>
  <si>
    <t>План 2023 год</t>
  </si>
  <si>
    <t>к плану 2023 г.</t>
  </si>
  <si>
    <t>План             2023 г.</t>
  </si>
  <si>
    <t>к плану  2023 г.</t>
  </si>
  <si>
    <t>298</t>
  </si>
  <si>
    <t>Иные выплаты капитального характера физическим лицам</t>
  </si>
  <si>
    <t>МО Старопольское сельское поселение на 01 октября 2023 г.</t>
  </si>
  <si>
    <t>Исполнение            9 месяцев 2022 г.</t>
  </si>
  <si>
    <t>План 9 месяцев 2023 г.</t>
  </si>
  <si>
    <t>Исполнение            9 месяцев 2023 г.</t>
  </si>
  <si>
    <t>к плану          9 месяцев 2023 г.</t>
  </si>
  <si>
    <t>Исполнение 9 месяцев 2023 г.</t>
  </si>
  <si>
    <t>к плану 9 месяцев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</si>
</sst>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8.5"/>
      <color indexed="8"/>
      <name val="MS Sans Serif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b/>
      <sz val="9"/>
      <color indexed="10"/>
      <name val="Arial Cyr"/>
      <family val="0"/>
    </font>
    <font>
      <sz val="8"/>
      <color indexed="8"/>
      <name val="Arial Narrow"/>
      <family val="2"/>
    </font>
    <font>
      <sz val="8"/>
      <color indexed="22"/>
      <name val="Arial Cyr"/>
      <family val="0"/>
    </font>
    <font>
      <sz val="9"/>
      <color indexed="10"/>
      <name val="Arial Cyr"/>
      <family val="0"/>
    </font>
    <font>
      <b/>
      <sz val="8"/>
      <color indexed="2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b/>
      <sz val="8.5"/>
      <color theme="1"/>
      <name val="MS Sans Serif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Narrow"/>
      <family val="2"/>
    </font>
    <font>
      <b/>
      <sz val="9"/>
      <color rgb="FFFF0000"/>
      <name val="Arial Cyr"/>
      <family val="0"/>
    </font>
    <font>
      <sz val="8"/>
      <color theme="1"/>
      <name val="Arial Narrow"/>
      <family val="2"/>
    </font>
    <font>
      <sz val="8"/>
      <color theme="0" tint="-0.1499900072813034"/>
      <name val="Arial Cyr"/>
      <family val="0"/>
    </font>
    <font>
      <sz val="9"/>
      <color rgb="FFFF0000"/>
      <name val="Arial Cyr"/>
      <family val="0"/>
    </font>
    <font>
      <b/>
      <sz val="8"/>
      <color theme="0" tint="-0.1499900072813034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61" fillId="0" borderId="11" xfId="0" applyFont="1" applyBorder="1" applyAlignment="1">
      <alignment/>
    </xf>
    <xf numFmtId="0" fontId="63" fillId="0" borderId="12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9" fontId="8" fillId="0" borderId="15" xfId="0" applyNumberFormat="1" applyFont="1" applyBorder="1" applyAlignment="1" applyProtection="1">
      <alignment horizontal="left"/>
      <protection/>
    </xf>
    <xf numFmtId="173" fontId="8" fillId="0" borderId="15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>
      <alignment horizontal="left" vertical="center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5" fillId="33" borderId="0" xfId="0" applyFont="1" applyFill="1" applyAlignment="1">
      <alignment horizontal="left" vertical="top" wrapText="1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63" fillId="33" borderId="13" xfId="0" applyNumberFormat="1" applyFont="1" applyFill="1" applyBorder="1" applyAlignment="1">
      <alignment horizontal="center" vertical="center" wrapText="1"/>
    </xf>
    <xf numFmtId="49" fontId="67" fillId="33" borderId="15" xfId="0" applyNumberFormat="1" applyFont="1" applyFill="1" applyBorder="1" applyAlignment="1">
      <alignment horizontal="center" vertical="center" wrapText="1"/>
    </xf>
    <xf numFmtId="49" fontId="67" fillId="33" borderId="15" xfId="0" applyNumberFormat="1" applyFont="1" applyFill="1" applyBorder="1" applyAlignment="1">
      <alignment horizontal="left" vertical="center" wrapText="1"/>
    </xf>
    <xf numFmtId="173" fontId="8" fillId="33" borderId="15" xfId="0" applyNumberFormat="1" applyFont="1" applyFill="1" applyBorder="1" applyAlignment="1" applyProtection="1">
      <alignment horizontal="right" vertical="center" wrapText="1"/>
      <protection/>
    </xf>
    <xf numFmtId="173" fontId="68" fillId="33" borderId="15" xfId="53" applyNumberFormat="1" applyFont="1" applyFill="1" applyBorder="1" applyAlignment="1" applyProtection="1">
      <alignment horizontal="right" vertical="center" wrapText="1"/>
      <protection/>
    </xf>
    <xf numFmtId="49" fontId="69" fillId="33" borderId="10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173" fontId="9" fillId="33" borderId="10" xfId="0" applyNumberFormat="1" applyFont="1" applyFill="1" applyBorder="1" applyAlignment="1" applyProtection="1">
      <alignment horizontal="right" vertical="center" wrapText="1"/>
      <protection/>
    </xf>
    <xf numFmtId="173" fontId="70" fillId="33" borderId="10" xfId="0" applyNumberFormat="1" applyFont="1" applyFill="1" applyBorder="1" applyAlignment="1" applyProtection="1">
      <alignment horizontal="right" vertical="center" wrapText="1"/>
      <protection/>
    </xf>
    <xf numFmtId="173" fontId="71" fillId="33" borderId="10" xfId="53" applyNumberFormat="1" applyFont="1" applyFill="1" applyBorder="1" applyAlignment="1" applyProtection="1">
      <alignment horizontal="right" vertical="center" wrapText="1"/>
      <protection/>
    </xf>
    <xf numFmtId="173" fontId="72" fillId="33" borderId="15" xfId="0" applyNumberFormat="1" applyFont="1" applyFill="1" applyBorder="1" applyAlignment="1" applyProtection="1">
      <alignment horizontal="right" vertical="center" wrapText="1"/>
      <protection/>
    </xf>
    <xf numFmtId="173" fontId="8" fillId="33" borderId="15" xfId="0" applyNumberFormat="1" applyFont="1" applyFill="1" applyBorder="1" applyAlignment="1" applyProtection="1">
      <alignment horizontal="right"/>
      <protection/>
    </xf>
    <xf numFmtId="173" fontId="68" fillId="33" borderId="15" xfId="53" applyNumberFormat="1" applyFont="1" applyFill="1" applyBorder="1" applyAlignment="1" applyProtection="1">
      <alignment horizontal="right"/>
      <protection/>
    </xf>
    <xf numFmtId="173" fontId="8" fillId="0" borderId="15" xfId="0" applyNumberFormat="1" applyFont="1" applyBorder="1" applyAlignment="1" applyProtection="1">
      <alignment horizontal="right" vertical="center" wrapText="1"/>
      <protection/>
    </xf>
    <xf numFmtId="49" fontId="63" fillId="33" borderId="11" xfId="0" applyNumberFormat="1" applyFont="1" applyFill="1" applyBorder="1" applyAlignment="1">
      <alignment horizontal="center" vertical="center" wrapText="1"/>
    </xf>
    <xf numFmtId="49" fontId="63" fillId="33" borderId="12" xfId="0" applyNumberFormat="1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 wrapText="1"/>
    </xf>
    <xf numFmtId="49" fontId="63" fillId="33" borderId="13" xfId="0" applyNumberFormat="1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/>
    </xf>
    <xf numFmtId="0" fontId="62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2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wrapText="1"/>
    </xf>
    <xf numFmtId="0" fontId="74" fillId="0" borderId="2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5"/>
  <sheetViews>
    <sheetView showGridLines="0" tabSelected="1" view="pageBreakPreview" zoomScaleSheetLayoutView="100" workbookViewId="0" topLeftCell="A1">
      <selection activeCell="G19" sqref="G19"/>
    </sheetView>
  </sheetViews>
  <sheetFormatPr defaultColWidth="9.140625" defaultRowHeight="12.75" outlineLevelRow="2"/>
  <cols>
    <col min="1" max="1" width="6.28125" style="33" customWidth="1"/>
    <col min="2" max="2" width="56.28125" style="33" customWidth="1"/>
    <col min="3" max="3" width="12.00390625" style="33" customWidth="1"/>
    <col min="4" max="4" width="10.00390625" style="33" customWidth="1"/>
    <col min="5" max="5" width="10.28125" style="33" customWidth="1"/>
    <col min="6" max="6" width="12.140625" style="33" customWidth="1"/>
    <col min="7" max="7" width="9.28125" style="33" customWidth="1"/>
    <col min="8" max="8" width="9.140625" style="33" customWidth="1"/>
    <col min="9" max="9" width="10.00390625" style="33" customWidth="1"/>
    <col min="10" max="10" width="9.7109375" style="33" customWidth="1"/>
    <col min="11" max="11" width="9.140625" style="26" hidden="1" customWidth="1"/>
    <col min="12" max="12" width="7.421875" style="26" hidden="1" customWidth="1"/>
    <col min="13" max="13" width="9.140625" style="33" customWidth="1"/>
    <col min="14" max="16384" width="9.140625" style="33" customWidth="1"/>
  </cols>
  <sheetData>
    <row r="1" spans="1:12" s="25" customFormat="1" ht="14.25">
      <c r="A1" s="53"/>
      <c r="B1" s="53"/>
      <c r="C1" s="53"/>
      <c r="D1" s="53"/>
      <c r="E1" s="53"/>
      <c r="F1" s="53"/>
      <c r="G1" s="23"/>
      <c r="H1" s="23"/>
      <c r="I1" s="23"/>
      <c r="J1" s="24" t="s">
        <v>54</v>
      </c>
      <c r="K1" s="26"/>
      <c r="L1" s="26"/>
    </row>
    <row r="2" spans="1:12" s="25" customFormat="1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6"/>
      <c r="L2" s="26"/>
    </row>
    <row r="3" spans="1:12" s="28" customFormat="1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26"/>
      <c r="L3" s="26"/>
    </row>
    <row r="4" spans="1:12" s="28" customFormat="1" ht="14.25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26"/>
      <c r="L4" s="26"/>
    </row>
    <row r="5" spans="1:12" s="28" customFormat="1" ht="14.25">
      <c r="A5" s="56" t="s">
        <v>113</v>
      </c>
      <c r="B5" s="57"/>
      <c r="C5" s="57"/>
      <c r="D5" s="57"/>
      <c r="E5" s="57"/>
      <c r="F5" s="57"/>
      <c r="G5" s="57"/>
      <c r="H5" s="57"/>
      <c r="I5" s="57"/>
      <c r="J5" s="57"/>
      <c r="K5" s="26"/>
      <c r="L5" s="26"/>
    </row>
    <row r="6" spans="1:12" s="32" customFormat="1" ht="14.25">
      <c r="A6" s="29"/>
      <c r="B6" s="29"/>
      <c r="C6" s="29"/>
      <c r="D6" s="29"/>
      <c r="E6" s="29"/>
      <c r="F6" s="29"/>
      <c r="G6" s="29"/>
      <c r="H6" s="30"/>
      <c r="I6" s="30"/>
      <c r="J6" s="31" t="s">
        <v>52</v>
      </c>
      <c r="K6" s="26"/>
      <c r="L6" s="26"/>
    </row>
    <row r="7" spans="1:10" ht="14.25" customHeight="1">
      <c r="A7" s="54" t="s">
        <v>2</v>
      </c>
      <c r="B7" s="54" t="s">
        <v>3</v>
      </c>
      <c r="C7" s="48" t="s">
        <v>114</v>
      </c>
      <c r="D7" s="48" t="s">
        <v>107</v>
      </c>
      <c r="E7" s="48" t="s">
        <v>115</v>
      </c>
      <c r="F7" s="48" t="s">
        <v>116</v>
      </c>
      <c r="G7" s="50" t="s">
        <v>49</v>
      </c>
      <c r="H7" s="51"/>
      <c r="I7" s="52"/>
      <c r="J7" s="48" t="s">
        <v>50</v>
      </c>
    </row>
    <row r="8" spans="1:10" ht="52.5">
      <c r="A8" s="55"/>
      <c r="B8" s="55"/>
      <c r="C8" s="49"/>
      <c r="D8" s="49"/>
      <c r="E8" s="49"/>
      <c r="F8" s="49"/>
      <c r="G8" s="34" t="s">
        <v>108</v>
      </c>
      <c r="H8" s="34" t="s">
        <v>117</v>
      </c>
      <c r="I8" s="34" t="s">
        <v>51</v>
      </c>
      <c r="J8" s="49"/>
    </row>
    <row r="9" spans="1:12" ht="12.75" outlineLevel="1">
      <c r="A9" s="35" t="s">
        <v>4</v>
      </c>
      <c r="B9" s="36" t="s">
        <v>5</v>
      </c>
      <c r="C9" s="47">
        <v>5971.7</v>
      </c>
      <c r="D9" s="47">
        <v>11311.857</v>
      </c>
      <c r="E9" s="47">
        <v>8586.278</v>
      </c>
      <c r="F9" s="47">
        <v>6365.667</v>
      </c>
      <c r="G9" s="37">
        <f>F9/D9*100</f>
        <v>56.27428812086291</v>
      </c>
      <c r="H9" s="37">
        <f>F9/E9*100</f>
        <v>74.13767641811737</v>
      </c>
      <c r="I9" s="37">
        <f>F9/C9*100</f>
        <v>106.59723361856759</v>
      </c>
      <c r="J9" s="37">
        <f aca="true" t="shared" si="0" ref="J9:J35">F9/$F$35*100</f>
        <v>19.92085442967563</v>
      </c>
      <c r="K9" s="38">
        <f>E9-F9</f>
        <v>2220.611</v>
      </c>
      <c r="L9" s="38">
        <f aca="true" t="shared" si="1" ref="L9:L34">K9/$K$35*100</f>
        <v>33.54902543479735</v>
      </c>
    </row>
    <row r="10" spans="1:12" ht="25.5" outlineLevel="2">
      <c r="A10" s="39" t="s">
        <v>6</v>
      </c>
      <c r="B10" s="40" t="s">
        <v>7</v>
      </c>
      <c r="C10" s="18">
        <v>52.5</v>
      </c>
      <c r="D10" s="18">
        <v>121.991</v>
      </c>
      <c r="E10" s="18">
        <v>96.891</v>
      </c>
      <c r="F10" s="18">
        <v>68.111</v>
      </c>
      <c r="G10" s="41">
        <f aca="true" t="shared" si="2" ref="G10:G35">F10/D10*100</f>
        <v>55.83280733824627</v>
      </c>
      <c r="H10" s="41">
        <f aca="true" t="shared" si="3" ref="H10:H35">F10/E10*100</f>
        <v>70.29651876851307</v>
      </c>
      <c r="I10" s="41">
        <f aca="true" t="shared" si="4" ref="I10:I35">F10/C10*100</f>
        <v>129.73523809523812</v>
      </c>
      <c r="J10" s="41">
        <f t="shared" si="0"/>
        <v>0.21314801984766668</v>
      </c>
      <c r="K10" s="43">
        <f aca="true" t="shared" si="5" ref="K10:K35">E10-F10</f>
        <v>28.78</v>
      </c>
      <c r="L10" s="43">
        <f t="shared" si="1"/>
        <v>0.43480868644416687</v>
      </c>
    </row>
    <row r="11" spans="1:12" ht="38.25" outlineLevel="2">
      <c r="A11" s="39" t="s">
        <v>8</v>
      </c>
      <c r="B11" s="40" t="s">
        <v>9</v>
      </c>
      <c r="C11" s="18">
        <v>5531.9</v>
      </c>
      <c r="D11" s="18">
        <v>10222.17</v>
      </c>
      <c r="E11" s="18">
        <v>7740.82</v>
      </c>
      <c r="F11" s="18">
        <v>5751.022</v>
      </c>
      <c r="G11" s="41">
        <f t="shared" si="2"/>
        <v>56.26028524276157</v>
      </c>
      <c r="H11" s="41">
        <f t="shared" si="3"/>
        <v>74.29473880028215</v>
      </c>
      <c r="I11" s="41">
        <f t="shared" si="4"/>
        <v>103.9610622028598</v>
      </c>
      <c r="J11" s="41">
        <f t="shared" si="0"/>
        <v>17.99737122344948</v>
      </c>
      <c r="K11" s="43">
        <f t="shared" si="5"/>
        <v>1989.7979999999998</v>
      </c>
      <c r="L11" s="43">
        <f t="shared" si="1"/>
        <v>30.06189905035546</v>
      </c>
    </row>
    <row r="12" spans="1:12" ht="25.5" outlineLevel="2">
      <c r="A12" s="39" t="s">
        <v>10</v>
      </c>
      <c r="B12" s="40" t="s">
        <v>11</v>
      </c>
      <c r="C12" s="18">
        <v>323.7</v>
      </c>
      <c r="D12" s="18">
        <v>570.7</v>
      </c>
      <c r="E12" s="18">
        <v>438.1</v>
      </c>
      <c r="F12" s="18">
        <v>438.1</v>
      </c>
      <c r="G12" s="41">
        <f t="shared" si="2"/>
        <v>76.76537585421413</v>
      </c>
      <c r="H12" s="41">
        <f t="shared" si="3"/>
        <v>100</v>
      </c>
      <c r="I12" s="41">
        <f t="shared" si="4"/>
        <v>135.3413654618474</v>
      </c>
      <c r="J12" s="41">
        <f t="shared" si="0"/>
        <v>1.3709995080862527</v>
      </c>
      <c r="K12" s="43">
        <f t="shared" si="5"/>
        <v>0</v>
      </c>
      <c r="L12" s="43">
        <f t="shared" si="1"/>
        <v>0</v>
      </c>
    </row>
    <row r="13" spans="1:12" ht="12.75" outlineLevel="2">
      <c r="A13" s="39" t="s">
        <v>12</v>
      </c>
      <c r="B13" s="40" t="s">
        <v>13</v>
      </c>
      <c r="C13" s="18">
        <v>0</v>
      </c>
      <c r="D13" s="18">
        <v>150.229</v>
      </c>
      <c r="E13" s="18">
        <v>112.8</v>
      </c>
      <c r="F13" s="18">
        <v>0</v>
      </c>
      <c r="G13" s="41">
        <f t="shared" si="2"/>
        <v>0</v>
      </c>
      <c r="H13" s="41">
        <f t="shared" si="3"/>
        <v>0</v>
      </c>
      <c r="I13" s="42" t="e">
        <f t="shared" si="4"/>
        <v>#DIV/0!</v>
      </c>
      <c r="J13" s="41">
        <f t="shared" si="0"/>
        <v>0</v>
      </c>
      <c r="K13" s="43">
        <f t="shared" si="5"/>
        <v>112.8</v>
      </c>
      <c r="L13" s="43">
        <f t="shared" si="1"/>
        <v>1.7041841497881176</v>
      </c>
    </row>
    <row r="14" spans="1:12" ht="12.75" outlineLevel="2">
      <c r="A14" s="39" t="s">
        <v>14</v>
      </c>
      <c r="B14" s="40" t="s">
        <v>15</v>
      </c>
      <c r="C14" s="18">
        <v>63.6</v>
      </c>
      <c r="D14" s="18">
        <v>246.767</v>
      </c>
      <c r="E14" s="18">
        <v>197.667</v>
      </c>
      <c r="F14" s="18">
        <v>108.434</v>
      </c>
      <c r="G14" s="41">
        <f t="shared" si="2"/>
        <v>43.94185608286359</v>
      </c>
      <c r="H14" s="41">
        <f t="shared" si="3"/>
        <v>54.85690580622967</v>
      </c>
      <c r="I14" s="41">
        <f t="shared" si="4"/>
        <v>170.49371069182388</v>
      </c>
      <c r="J14" s="41">
        <f t="shared" si="0"/>
        <v>0.33933567829222716</v>
      </c>
      <c r="K14" s="43">
        <f t="shared" si="5"/>
        <v>89.233</v>
      </c>
      <c r="L14" s="43">
        <f t="shared" si="1"/>
        <v>1.3481335482096017</v>
      </c>
    </row>
    <row r="15" spans="1:12" ht="12.75" outlineLevel="1">
      <c r="A15" s="35" t="s">
        <v>16</v>
      </c>
      <c r="B15" s="36" t="s">
        <v>17</v>
      </c>
      <c r="C15" s="47">
        <v>97.8</v>
      </c>
      <c r="D15" s="47">
        <v>161.7</v>
      </c>
      <c r="E15" s="47">
        <v>120.405</v>
      </c>
      <c r="F15" s="47">
        <v>105.423</v>
      </c>
      <c r="G15" s="37">
        <f t="shared" si="2"/>
        <v>65.19666048237477</v>
      </c>
      <c r="H15" s="37">
        <f t="shared" si="3"/>
        <v>87.55699514139779</v>
      </c>
      <c r="I15" s="37">
        <f t="shared" si="4"/>
        <v>107.79447852760737</v>
      </c>
      <c r="J15" s="37">
        <f t="shared" si="0"/>
        <v>0.3299129905066812</v>
      </c>
      <c r="K15" s="38">
        <f t="shared" si="5"/>
        <v>14.982</v>
      </c>
      <c r="L15" s="38">
        <f t="shared" si="1"/>
        <v>0.22634828840536855</v>
      </c>
    </row>
    <row r="16" spans="1:12" ht="12.75" outlineLevel="2">
      <c r="A16" s="39" t="s">
        <v>18</v>
      </c>
      <c r="B16" s="40" t="s">
        <v>19</v>
      </c>
      <c r="C16" s="18">
        <v>97.8</v>
      </c>
      <c r="D16" s="18">
        <v>161.7</v>
      </c>
      <c r="E16" s="18">
        <v>120.405</v>
      </c>
      <c r="F16" s="18">
        <v>105.423</v>
      </c>
      <c r="G16" s="41">
        <f t="shared" si="2"/>
        <v>65.19666048237477</v>
      </c>
      <c r="H16" s="41">
        <f t="shared" si="3"/>
        <v>87.55699514139779</v>
      </c>
      <c r="I16" s="41">
        <f t="shared" si="4"/>
        <v>107.79447852760737</v>
      </c>
      <c r="J16" s="41">
        <f t="shared" si="0"/>
        <v>0.3299129905066812</v>
      </c>
      <c r="K16" s="43">
        <f t="shared" si="5"/>
        <v>14.982</v>
      </c>
      <c r="L16" s="43">
        <f t="shared" si="1"/>
        <v>0.22634828840536855</v>
      </c>
    </row>
    <row r="17" spans="1:12" ht="12.75" outlineLevel="1">
      <c r="A17" s="35" t="s">
        <v>20</v>
      </c>
      <c r="B17" s="36" t="s">
        <v>21</v>
      </c>
      <c r="C17" s="47">
        <v>607.4</v>
      </c>
      <c r="D17" s="47">
        <v>218.7</v>
      </c>
      <c r="E17" s="47">
        <v>218.7</v>
      </c>
      <c r="F17" s="47">
        <v>162.1</v>
      </c>
      <c r="G17" s="37">
        <f t="shared" si="2"/>
        <v>74.11979881115684</v>
      </c>
      <c r="H17" s="37">
        <f t="shared" si="3"/>
        <v>74.11979881115684</v>
      </c>
      <c r="I17" s="37">
        <f t="shared" si="4"/>
        <v>26.687520579519266</v>
      </c>
      <c r="J17" s="37">
        <f t="shared" si="0"/>
        <v>0.5072792062560638</v>
      </c>
      <c r="K17" s="38">
        <f t="shared" si="5"/>
        <v>56.599999999999994</v>
      </c>
      <c r="L17" s="38">
        <f t="shared" si="1"/>
        <v>0.8551136779965199</v>
      </c>
    </row>
    <row r="18" spans="1:12" ht="25.5" outlineLevel="2">
      <c r="A18" s="39" t="s">
        <v>83</v>
      </c>
      <c r="B18" s="40" t="s">
        <v>104</v>
      </c>
      <c r="C18" s="18">
        <v>607.4</v>
      </c>
      <c r="D18" s="18">
        <v>216.6</v>
      </c>
      <c r="E18" s="18">
        <v>216.6</v>
      </c>
      <c r="F18" s="18">
        <v>160</v>
      </c>
      <c r="G18" s="41">
        <f t="shared" si="2"/>
        <v>73.86888273314867</v>
      </c>
      <c r="H18" s="41">
        <f t="shared" si="3"/>
        <v>73.86888273314867</v>
      </c>
      <c r="I18" s="41">
        <f t="shared" si="4"/>
        <v>26.341784655910438</v>
      </c>
      <c r="J18" s="41">
        <f t="shared" si="0"/>
        <v>0.5007074213508341</v>
      </c>
      <c r="K18" s="43">
        <f t="shared" si="5"/>
        <v>56.599999999999994</v>
      </c>
      <c r="L18" s="43">
        <f t="shared" si="1"/>
        <v>0.8551136779965199</v>
      </c>
    </row>
    <row r="19" spans="1:12" ht="25.5" outlineLevel="2">
      <c r="A19" s="39" t="s">
        <v>84</v>
      </c>
      <c r="B19" s="40" t="s">
        <v>85</v>
      </c>
      <c r="C19" s="18">
        <v>0</v>
      </c>
      <c r="D19" s="18">
        <v>2.1</v>
      </c>
      <c r="E19" s="18">
        <v>2.1</v>
      </c>
      <c r="F19" s="18">
        <v>2.1</v>
      </c>
      <c r="G19" s="41">
        <f t="shared" si="2"/>
        <v>100</v>
      </c>
      <c r="H19" s="41">
        <f t="shared" si="3"/>
        <v>100</v>
      </c>
      <c r="I19" s="42" t="e">
        <f t="shared" si="4"/>
        <v>#DIV/0!</v>
      </c>
      <c r="J19" s="41">
        <f t="shared" si="0"/>
        <v>0.006571784905229698</v>
      </c>
      <c r="K19" s="43">
        <f t="shared" si="5"/>
        <v>0</v>
      </c>
      <c r="L19" s="43">
        <f t="shared" si="1"/>
        <v>0</v>
      </c>
    </row>
    <row r="20" spans="1:12" ht="12.75" outlineLevel="1">
      <c r="A20" s="35" t="s">
        <v>22</v>
      </c>
      <c r="B20" s="36" t="s">
        <v>23</v>
      </c>
      <c r="C20" s="47">
        <v>3271.6</v>
      </c>
      <c r="D20" s="47">
        <v>6981.724</v>
      </c>
      <c r="E20" s="47">
        <v>6380.924</v>
      </c>
      <c r="F20" s="47">
        <v>6080.316</v>
      </c>
      <c r="G20" s="37">
        <f t="shared" si="2"/>
        <v>87.08903416978386</v>
      </c>
      <c r="H20" s="37">
        <f t="shared" si="3"/>
        <v>95.28895815088849</v>
      </c>
      <c r="I20" s="37">
        <f t="shared" si="4"/>
        <v>185.85144883237558</v>
      </c>
      <c r="J20" s="37">
        <f t="shared" si="0"/>
        <v>19.027870908488865</v>
      </c>
      <c r="K20" s="38">
        <f t="shared" si="5"/>
        <v>300.6080000000002</v>
      </c>
      <c r="L20" s="38">
        <f t="shared" si="1"/>
        <v>4.541590327123286</v>
      </c>
    </row>
    <row r="21" spans="1:12" ht="12.75" outlineLevel="2">
      <c r="A21" s="39" t="s">
        <v>24</v>
      </c>
      <c r="B21" s="40" t="s">
        <v>25</v>
      </c>
      <c r="C21" s="18">
        <v>3271.6</v>
      </c>
      <c r="D21" s="18">
        <v>6842.024</v>
      </c>
      <c r="E21" s="18">
        <v>6241.224</v>
      </c>
      <c r="F21" s="18">
        <v>5981.224</v>
      </c>
      <c r="G21" s="41">
        <f t="shared" si="2"/>
        <v>87.4189274986466</v>
      </c>
      <c r="H21" s="41">
        <f t="shared" si="3"/>
        <v>95.83415048073903</v>
      </c>
      <c r="I21" s="41">
        <f t="shared" si="4"/>
        <v>182.82259444919916</v>
      </c>
      <c r="J21" s="41">
        <f t="shared" si="0"/>
        <v>18.71777028476076</v>
      </c>
      <c r="K21" s="43">
        <f t="shared" si="5"/>
        <v>260</v>
      </c>
      <c r="L21" s="43">
        <f t="shared" si="1"/>
        <v>3.9280840331995615</v>
      </c>
    </row>
    <row r="22" spans="1:12" ht="12.75" outlineLevel="2">
      <c r="A22" s="39" t="s">
        <v>26</v>
      </c>
      <c r="B22" s="40" t="s">
        <v>27</v>
      </c>
      <c r="C22" s="18">
        <v>0</v>
      </c>
      <c r="D22" s="18">
        <v>139.7</v>
      </c>
      <c r="E22" s="18">
        <v>139.7</v>
      </c>
      <c r="F22" s="18">
        <v>99.091</v>
      </c>
      <c r="G22" s="41">
        <f t="shared" si="2"/>
        <v>70.93128131710809</v>
      </c>
      <c r="H22" s="41">
        <f t="shared" si="3"/>
        <v>70.93128131710809</v>
      </c>
      <c r="I22" s="42" t="e">
        <f t="shared" si="4"/>
        <v>#DIV/0!</v>
      </c>
      <c r="J22" s="41">
        <f t="shared" si="0"/>
        <v>0.3100974943067219</v>
      </c>
      <c r="K22" s="43">
        <f t="shared" si="5"/>
        <v>40.608999999999995</v>
      </c>
      <c r="L22" s="43">
        <f t="shared" si="1"/>
        <v>0.6135214019392345</v>
      </c>
    </row>
    <row r="23" spans="1:12" ht="12.75" outlineLevel="1">
      <c r="A23" s="35" t="s">
        <v>28</v>
      </c>
      <c r="B23" s="36" t="s">
        <v>29</v>
      </c>
      <c r="C23" s="47">
        <v>5739.5</v>
      </c>
      <c r="D23" s="47">
        <v>11881.737</v>
      </c>
      <c r="E23" s="47">
        <v>11031.112</v>
      </c>
      <c r="F23" s="47">
        <v>9235.846</v>
      </c>
      <c r="G23" s="37">
        <f t="shared" si="2"/>
        <v>77.73144616818232</v>
      </c>
      <c r="H23" s="37">
        <f t="shared" si="3"/>
        <v>83.72543040085169</v>
      </c>
      <c r="I23" s="37">
        <f t="shared" si="4"/>
        <v>160.9172576008363</v>
      </c>
      <c r="J23" s="37">
        <f t="shared" si="0"/>
        <v>28.902853966583848</v>
      </c>
      <c r="K23" s="38">
        <f t="shared" si="5"/>
        <v>1795.2659999999996</v>
      </c>
      <c r="L23" s="38">
        <f t="shared" si="1"/>
        <v>27.12290657671555</v>
      </c>
    </row>
    <row r="24" spans="1:12" ht="12.75" outlineLevel="2">
      <c r="A24" s="39" t="s">
        <v>30</v>
      </c>
      <c r="B24" s="40" t="s">
        <v>31</v>
      </c>
      <c r="C24" s="18">
        <v>327.1</v>
      </c>
      <c r="D24" s="18">
        <v>2097</v>
      </c>
      <c r="E24" s="18">
        <v>1955.775</v>
      </c>
      <c r="F24" s="18">
        <v>998.081</v>
      </c>
      <c r="G24" s="41">
        <f t="shared" si="2"/>
        <v>47.59566046733429</v>
      </c>
      <c r="H24" s="41">
        <f t="shared" si="3"/>
        <v>51.032506295458326</v>
      </c>
      <c r="I24" s="41">
        <f t="shared" si="4"/>
        <v>305.1302354020177</v>
      </c>
      <c r="J24" s="41">
        <f t="shared" si="0"/>
        <v>3.123416023807887</v>
      </c>
      <c r="K24" s="43">
        <f t="shared" si="5"/>
        <v>957.6940000000001</v>
      </c>
      <c r="L24" s="43">
        <f t="shared" si="1"/>
        <v>14.468855808042388</v>
      </c>
    </row>
    <row r="25" spans="1:12" ht="12.75" outlineLevel="2">
      <c r="A25" s="39" t="s">
        <v>32</v>
      </c>
      <c r="B25" s="40" t="s">
        <v>33</v>
      </c>
      <c r="C25" s="18">
        <v>2.4</v>
      </c>
      <c r="D25" s="18">
        <v>140.7</v>
      </c>
      <c r="E25" s="18">
        <v>140.7</v>
      </c>
      <c r="F25" s="18">
        <v>56</v>
      </c>
      <c r="G25" s="41">
        <f t="shared" si="2"/>
        <v>39.800995024875625</v>
      </c>
      <c r="H25" s="41">
        <f t="shared" si="3"/>
        <v>39.800995024875625</v>
      </c>
      <c r="I25" s="41">
        <f t="shared" si="4"/>
        <v>2333.3333333333335</v>
      </c>
      <c r="J25" s="41">
        <f t="shared" si="0"/>
        <v>0.17524759747279195</v>
      </c>
      <c r="K25" s="43">
        <f t="shared" si="5"/>
        <v>84.69999999999999</v>
      </c>
      <c r="L25" s="43">
        <f t="shared" si="1"/>
        <v>1.2796489138923184</v>
      </c>
    </row>
    <row r="26" spans="1:12" ht="12.75" outlineLevel="2">
      <c r="A26" s="39" t="s">
        <v>34</v>
      </c>
      <c r="B26" s="40" t="s">
        <v>35</v>
      </c>
      <c r="C26" s="18">
        <v>5410</v>
      </c>
      <c r="D26" s="18">
        <v>9644.037</v>
      </c>
      <c r="E26" s="18">
        <v>8934.637</v>
      </c>
      <c r="F26" s="18">
        <v>8181.765</v>
      </c>
      <c r="G26" s="41">
        <f t="shared" si="2"/>
        <v>84.83755298740559</v>
      </c>
      <c r="H26" s="41">
        <f t="shared" si="3"/>
        <v>91.5735580527782</v>
      </c>
      <c r="I26" s="41">
        <f t="shared" si="4"/>
        <v>151.23410351201477</v>
      </c>
      <c r="J26" s="41">
        <f t="shared" si="0"/>
        <v>25.604190345303174</v>
      </c>
      <c r="K26" s="43">
        <f t="shared" si="5"/>
        <v>752.8720000000003</v>
      </c>
      <c r="L26" s="43">
        <f t="shared" si="1"/>
        <v>11.374401854780853</v>
      </c>
    </row>
    <row r="27" spans="1:12" ht="12.75" outlineLevel="2">
      <c r="A27" s="35" t="s">
        <v>79</v>
      </c>
      <c r="B27" s="36" t="s">
        <v>80</v>
      </c>
      <c r="C27" s="47">
        <v>299.9</v>
      </c>
      <c r="D27" s="47">
        <v>264.549</v>
      </c>
      <c r="E27" s="47">
        <v>264.549</v>
      </c>
      <c r="F27" s="47">
        <v>262.084</v>
      </c>
      <c r="G27" s="37">
        <f t="shared" si="2"/>
        <v>99.06822554611811</v>
      </c>
      <c r="H27" s="37">
        <f t="shared" si="3"/>
        <v>99.06822554611811</v>
      </c>
      <c r="I27" s="37">
        <f t="shared" si="4"/>
        <v>87.39046348782928</v>
      </c>
      <c r="J27" s="37">
        <f t="shared" si="0"/>
        <v>0.8201712738582001</v>
      </c>
      <c r="K27" s="38">
        <f t="shared" si="5"/>
        <v>2.464999999999975</v>
      </c>
      <c r="L27" s="38">
        <f t="shared" si="1"/>
        <v>0.037241258237833925</v>
      </c>
    </row>
    <row r="28" spans="1:12" ht="12.75" outlineLevel="2">
      <c r="A28" s="39" t="s">
        <v>81</v>
      </c>
      <c r="B28" s="40" t="s">
        <v>82</v>
      </c>
      <c r="C28" s="18">
        <v>299.9</v>
      </c>
      <c r="D28" s="18">
        <v>264.549</v>
      </c>
      <c r="E28" s="18">
        <v>264.549</v>
      </c>
      <c r="F28" s="18">
        <v>262.084</v>
      </c>
      <c r="G28" s="41">
        <f t="shared" si="2"/>
        <v>99.06822554611811</v>
      </c>
      <c r="H28" s="41">
        <f t="shared" si="3"/>
        <v>99.06822554611811</v>
      </c>
      <c r="I28" s="41">
        <f t="shared" si="4"/>
        <v>87.39046348782928</v>
      </c>
      <c r="J28" s="41">
        <f t="shared" si="0"/>
        <v>0.8201712738582001</v>
      </c>
      <c r="K28" s="43">
        <f t="shared" si="5"/>
        <v>2.464999999999975</v>
      </c>
      <c r="L28" s="43">
        <f t="shared" si="1"/>
        <v>0.037241258237833925</v>
      </c>
    </row>
    <row r="29" spans="1:12" ht="12.75" outlineLevel="1">
      <c r="A29" s="35" t="s">
        <v>36</v>
      </c>
      <c r="B29" s="36" t="s">
        <v>37</v>
      </c>
      <c r="C29" s="47">
        <v>8434</v>
      </c>
      <c r="D29" s="47">
        <v>14257.755</v>
      </c>
      <c r="E29" s="47">
        <v>11613.424</v>
      </c>
      <c r="F29" s="47">
        <v>9403.181</v>
      </c>
      <c r="G29" s="37">
        <f t="shared" si="2"/>
        <v>65.9513436722682</v>
      </c>
      <c r="H29" s="37">
        <f t="shared" si="3"/>
        <v>80.9682054146994</v>
      </c>
      <c r="I29" s="37">
        <f t="shared" si="4"/>
        <v>111.4913564145127</v>
      </c>
      <c r="J29" s="37">
        <f t="shared" si="0"/>
        <v>29.42651569378224</v>
      </c>
      <c r="K29" s="38">
        <f t="shared" si="5"/>
        <v>2210.2430000000004</v>
      </c>
      <c r="L29" s="38">
        <f t="shared" si="1"/>
        <v>33.392385529965765</v>
      </c>
    </row>
    <row r="30" spans="1:12" ht="12.75" outlineLevel="2">
      <c r="A30" s="39" t="s">
        <v>38</v>
      </c>
      <c r="B30" s="40" t="s">
        <v>39</v>
      </c>
      <c r="C30" s="18">
        <v>8434</v>
      </c>
      <c r="D30" s="18">
        <v>14257.755</v>
      </c>
      <c r="E30" s="18">
        <v>11613.424</v>
      </c>
      <c r="F30" s="18">
        <v>9403.181</v>
      </c>
      <c r="G30" s="41">
        <f t="shared" si="2"/>
        <v>65.9513436722682</v>
      </c>
      <c r="H30" s="41">
        <f t="shared" si="3"/>
        <v>80.9682054146994</v>
      </c>
      <c r="I30" s="41">
        <f t="shared" si="4"/>
        <v>111.4913564145127</v>
      </c>
      <c r="J30" s="41">
        <f t="shared" si="0"/>
        <v>29.42651569378224</v>
      </c>
      <c r="K30" s="43">
        <f t="shared" si="5"/>
        <v>2210.2430000000004</v>
      </c>
      <c r="L30" s="43">
        <f t="shared" si="1"/>
        <v>33.392385529965765</v>
      </c>
    </row>
    <row r="31" spans="1:12" ht="12.75" outlineLevel="1">
      <c r="A31" s="35" t="s">
        <v>40</v>
      </c>
      <c r="B31" s="36" t="s">
        <v>41</v>
      </c>
      <c r="C31" s="47">
        <v>325.3</v>
      </c>
      <c r="D31" s="47">
        <v>476.5</v>
      </c>
      <c r="E31" s="47">
        <v>357.6</v>
      </c>
      <c r="F31" s="47">
        <v>340.172</v>
      </c>
      <c r="G31" s="37">
        <f t="shared" si="2"/>
        <v>71.3897166841553</v>
      </c>
      <c r="H31" s="37">
        <f t="shared" si="3"/>
        <v>95.12639821029083</v>
      </c>
      <c r="I31" s="37">
        <f t="shared" si="4"/>
        <v>104.5717798954811</v>
      </c>
      <c r="J31" s="37">
        <f t="shared" si="0"/>
        <v>1.064541530848475</v>
      </c>
      <c r="K31" s="38">
        <f t="shared" si="5"/>
        <v>17.427999999999997</v>
      </c>
      <c r="L31" s="38">
        <f t="shared" si="1"/>
        <v>0.26330249434846903</v>
      </c>
    </row>
    <row r="32" spans="1:12" ht="12.75" outlineLevel="2">
      <c r="A32" s="39" t="s">
        <v>46</v>
      </c>
      <c r="B32" s="40" t="s">
        <v>47</v>
      </c>
      <c r="C32" s="18">
        <v>325.3</v>
      </c>
      <c r="D32" s="18">
        <v>476.5</v>
      </c>
      <c r="E32" s="18">
        <v>357.6</v>
      </c>
      <c r="F32" s="18">
        <v>340.172</v>
      </c>
      <c r="G32" s="41">
        <f t="shared" si="2"/>
        <v>71.3897166841553</v>
      </c>
      <c r="H32" s="41">
        <f t="shared" si="3"/>
        <v>95.12639821029083</v>
      </c>
      <c r="I32" s="41">
        <f t="shared" si="4"/>
        <v>104.5717798954811</v>
      </c>
      <c r="J32" s="41">
        <f t="shared" si="0"/>
        <v>1.064541530848475</v>
      </c>
      <c r="K32" s="43">
        <f t="shared" si="5"/>
        <v>17.427999999999997</v>
      </c>
      <c r="L32" s="43">
        <f t="shared" si="1"/>
        <v>0.26330249434846903</v>
      </c>
    </row>
    <row r="33" spans="1:12" ht="12.75" outlineLevel="1">
      <c r="A33" s="35" t="s">
        <v>42</v>
      </c>
      <c r="B33" s="36" t="s">
        <v>43</v>
      </c>
      <c r="C33" s="47">
        <v>0</v>
      </c>
      <c r="D33" s="47">
        <v>1</v>
      </c>
      <c r="E33" s="47">
        <v>0.8</v>
      </c>
      <c r="F33" s="47">
        <v>0</v>
      </c>
      <c r="G33" s="37">
        <f t="shared" si="2"/>
        <v>0</v>
      </c>
      <c r="H33" s="37">
        <f t="shared" si="3"/>
        <v>0</v>
      </c>
      <c r="I33" s="44" t="e">
        <f t="shared" si="4"/>
        <v>#DIV/0!</v>
      </c>
      <c r="J33" s="37">
        <f t="shared" si="0"/>
        <v>0</v>
      </c>
      <c r="K33" s="38">
        <f t="shared" si="5"/>
        <v>0.8</v>
      </c>
      <c r="L33" s="38">
        <f t="shared" si="1"/>
        <v>0.012086412409844805</v>
      </c>
    </row>
    <row r="34" spans="1:12" ht="12.75" outlineLevel="2">
      <c r="A34" s="39" t="s">
        <v>44</v>
      </c>
      <c r="B34" s="40" t="s">
        <v>45</v>
      </c>
      <c r="C34" s="18">
        <v>0</v>
      </c>
      <c r="D34" s="18">
        <v>1</v>
      </c>
      <c r="E34" s="18">
        <v>0.8</v>
      </c>
      <c r="F34" s="18">
        <v>0</v>
      </c>
      <c r="G34" s="41">
        <f t="shared" si="2"/>
        <v>0</v>
      </c>
      <c r="H34" s="41">
        <f t="shared" si="3"/>
        <v>0</v>
      </c>
      <c r="I34" s="42" t="e">
        <f t="shared" si="4"/>
        <v>#DIV/0!</v>
      </c>
      <c r="J34" s="41">
        <f t="shared" si="0"/>
        <v>0</v>
      </c>
      <c r="K34" s="43">
        <f t="shared" si="5"/>
        <v>0.8</v>
      </c>
      <c r="L34" s="43">
        <f t="shared" si="1"/>
        <v>0.012086412409844805</v>
      </c>
    </row>
    <row r="35" spans="1:12" ht="12.75">
      <c r="A35" s="35" t="s">
        <v>101</v>
      </c>
      <c r="B35" s="36" t="s">
        <v>0</v>
      </c>
      <c r="C35" s="47">
        <v>24747</v>
      </c>
      <c r="D35" s="21">
        <v>45555.521</v>
      </c>
      <c r="E35" s="21">
        <v>38573.792</v>
      </c>
      <c r="F35" s="21">
        <v>31954.789</v>
      </c>
      <c r="G35" s="45">
        <f t="shared" si="2"/>
        <v>70.14471198781813</v>
      </c>
      <c r="H35" s="45">
        <f t="shared" si="3"/>
        <v>82.84067327370875</v>
      </c>
      <c r="I35" s="45">
        <f t="shared" si="4"/>
        <v>129.12591021133875</v>
      </c>
      <c r="J35" s="45">
        <f t="shared" si="0"/>
        <v>100</v>
      </c>
      <c r="K35" s="46">
        <f t="shared" si="5"/>
        <v>6619.003000000001</v>
      </c>
      <c r="L35" s="46">
        <f>K35/K35*100</f>
        <v>100</v>
      </c>
    </row>
  </sheetData>
  <sheetProtection/>
  <mergeCells count="11">
    <mergeCell ref="A5:J5"/>
    <mergeCell ref="E7:E8"/>
    <mergeCell ref="F7:F8"/>
    <mergeCell ref="G7:I7"/>
    <mergeCell ref="J7:J8"/>
    <mergeCell ref="A1:F1"/>
    <mergeCell ref="A7:A8"/>
    <mergeCell ref="B7:B8"/>
    <mergeCell ref="C7:C8"/>
    <mergeCell ref="D7:D8"/>
    <mergeCell ref="A4:J4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B1">
      <selection activeCell="O15" sqref="O15"/>
    </sheetView>
  </sheetViews>
  <sheetFormatPr defaultColWidth="9.140625" defaultRowHeight="12.75" outlineLevelRow="1"/>
  <cols>
    <col min="1" max="1" width="30.7109375" style="1" hidden="1" customWidth="1"/>
    <col min="2" max="2" width="6.7109375" style="1" customWidth="1"/>
    <col min="3" max="3" width="30.7109375" style="1" customWidth="1"/>
    <col min="4" max="5" width="11.28125" style="1" customWidth="1"/>
    <col min="6" max="6" width="12.00390625" style="1" customWidth="1"/>
    <col min="7" max="7" width="10.8515625" style="1" customWidth="1"/>
    <col min="8" max="8" width="11.28125" style="1" customWidth="1"/>
    <col min="9" max="9" width="10.8515625" style="1" customWidth="1"/>
    <col min="10" max="16384" width="9.140625" style="1" customWidth="1"/>
  </cols>
  <sheetData>
    <row r="1" spans="1:9" s="3" customFormat="1" ht="12.75">
      <c r="A1" s="2"/>
      <c r="B1" s="10"/>
      <c r="C1" s="10"/>
      <c r="D1" s="10"/>
      <c r="E1" s="10"/>
      <c r="F1" s="10"/>
      <c r="G1" s="10"/>
      <c r="H1" s="10"/>
      <c r="I1" s="11" t="s">
        <v>55</v>
      </c>
    </row>
    <row r="2" spans="1:9" s="4" customFormat="1" ht="14.25">
      <c r="A2" s="5"/>
      <c r="B2" s="12"/>
      <c r="C2" s="12"/>
      <c r="D2" s="12"/>
      <c r="E2" s="12"/>
      <c r="F2" s="12"/>
      <c r="G2" s="12"/>
      <c r="H2" s="12"/>
      <c r="I2" s="12"/>
    </row>
    <row r="3" spans="1:9" s="4" customFormat="1" ht="12.75">
      <c r="A3" s="6"/>
      <c r="B3" s="58" t="s">
        <v>56</v>
      </c>
      <c r="C3" s="59"/>
      <c r="D3" s="59"/>
      <c r="E3" s="59"/>
      <c r="F3" s="59"/>
      <c r="G3" s="59"/>
      <c r="H3" s="59"/>
      <c r="I3" s="59"/>
    </row>
    <row r="4" spans="1:9" s="7" customFormat="1" ht="15.75">
      <c r="A4" s="6"/>
      <c r="B4" s="60" t="s">
        <v>113</v>
      </c>
      <c r="C4" s="60"/>
      <c r="D4" s="60"/>
      <c r="E4" s="60"/>
      <c r="F4" s="60"/>
      <c r="G4" s="60"/>
      <c r="H4" s="60"/>
      <c r="I4" s="60"/>
    </row>
    <row r="5" spans="1:9" s="3" customFormat="1" ht="26.25" customHeight="1">
      <c r="A5" s="8"/>
      <c r="B5" s="9"/>
      <c r="C5" s="9"/>
      <c r="D5" s="9"/>
      <c r="E5" s="9"/>
      <c r="F5" s="9"/>
      <c r="G5" s="9"/>
      <c r="H5" s="9"/>
      <c r="I5" s="11" t="s">
        <v>52</v>
      </c>
    </row>
    <row r="6" spans="1:9" ht="12.75" customHeight="1">
      <c r="A6" s="61" t="s">
        <v>1</v>
      </c>
      <c r="B6" s="63" t="s">
        <v>57</v>
      </c>
      <c r="C6" s="63" t="s">
        <v>58</v>
      </c>
      <c r="D6" s="63" t="s">
        <v>109</v>
      </c>
      <c r="E6" s="63" t="s">
        <v>115</v>
      </c>
      <c r="F6" s="63" t="s">
        <v>118</v>
      </c>
      <c r="G6" s="65" t="s">
        <v>49</v>
      </c>
      <c r="H6" s="66"/>
      <c r="I6" s="15"/>
    </row>
    <row r="7" spans="1:9" ht="31.5">
      <c r="A7" s="62"/>
      <c r="B7" s="64"/>
      <c r="C7" s="64"/>
      <c r="D7" s="64"/>
      <c r="E7" s="64"/>
      <c r="F7" s="64"/>
      <c r="G7" s="17" t="s">
        <v>110</v>
      </c>
      <c r="H7" s="17" t="s">
        <v>119</v>
      </c>
      <c r="I7" s="16" t="s">
        <v>59</v>
      </c>
    </row>
    <row r="8" spans="1:9" ht="12.75">
      <c r="A8" s="22" t="s">
        <v>48</v>
      </c>
      <c r="B8" s="13" t="s">
        <v>88</v>
      </c>
      <c r="C8" s="14" t="s">
        <v>89</v>
      </c>
      <c r="D8" s="18">
        <v>150.229</v>
      </c>
      <c r="E8" s="18">
        <v>112.8</v>
      </c>
      <c r="F8" s="18">
        <v>0</v>
      </c>
      <c r="G8" s="18">
        <f>F8/D8*100</f>
        <v>0</v>
      </c>
      <c r="H8" s="18">
        <f>F8/E8*100</f>
        <v>0</v>
      </c>
      <c r="I8" s="18">
        <f aca="true" t="shared" si="0" ref="I8:I28">F8/$F$28*100</f>
        <v>0</v>
      </c>
    </row>
    <row r="9" spans="2:9" ht="12.75" outlineLevel="1">
      <c r="B9" s="13" t="s">
        <v>60</v>
      </c>
      <c r="C9" s="14" t="s">
        <v>61</v>
      </c>
      <c r="D9" s="18">
        <v>11703.487</v>
      </c>
      <c r="E9" s="18">
        <v>8960.776</v>
      </c>
      <c r="F9" s="18">
        <v>6634.029</v>
      </c>
      <c r="G9" s="18">
        <f aca="true" t="shared" si="1" ref="G9:G28">F9/D9*100</f>
        <v>56.68420873197878</v>
      </c>
      <c r="H9" s="18">
        <f aca="true" t="shared" si="2" ref="H9:H28">F9/E9*100</f>
        <v>74.03409035110353</v>
      </c>
      <c r="I9" s="18">
        <f t="shared" si="0"/>
        <v>20.76067221097908</v>
      </c>
    </row>
    <row r="10" spans="1:9" ht="22.5" outlineLevel="1">
      <c r="A10" s="22" t="s">
        <v>48</v>
      </c>
      <c r="B10" s="13" t="s">
        <v>62</v>
      </c>
      <c r="C10" s="14" t="s">
        <v>63</v>
      </c>
      <c r="D10" s="18">
        <v>3527.583</v>
      </c>
      <c r="E10" s="18">
        <v>2678.068</v>
      </c>
      <c r="F10" s="18">
        <v>1973.037</v>
      </c>
      <c r="G10" s="18">
        <f t="shared" si="1"/>
        <v>55.93169600828669</v>
      </c>
      <c r="H10" s="18">
        <f t="shared" si="2"/>
        <v>73.67389476294105</v>
      </c>
      <c r="I10" s="18">
        <f t="shared" si="0"/>
        <v>6.17446417812366</v>
      </c>
    </row>
    <row r="11" spans="1:9" ht="12.75" outlineLevel="1">
      <c r="A11" s="22" t="s">
        <v>48</v>
      </c>
      <c r="B11" s="13" t="s">
        <v>64</v>
      </c>
      <c r="C11" s="14" t="s">
        <v>65</v>
      </c>
      <c r="D11" s="18">
        <v>132.5</v>
      </c>
      <c r="E11" s="18">
        <v>101.2</v>
      </c>
      <c r="F11" s="18">
        <v>101.176</v>
      </c>
      <c r="G11" s="18">
        <f t="shared" si="1"/>
        <v>76.35924528301888</v>
      </c>
      <c r="H11" s="18">
        <f t="shared" si="2"/>
        <v>99.97628458498023</v>
      </c>
      <c r="I11" s="18">
        <f t="shared" si="0"/>
        <v>0.3166223378912</v>
      </c>
    </row>
    <row r="12" spans="1:9" ht="12.75" outlineLevel="1">
      <c r="A12" s="22" t="s">
        <v>48</v>
      </c>
      <c r="B12" s="13" t="s">
        <v>66</v>
      </c>
      <c r="C12" s="14" t="s">
        <v>67</v>
      </c>
      <c r="D12" s="18">
        <v>234.7</v>
      </c>
      <c r="E12" s="18">
        <v>185.1</v>
      </c>
      <c r="F12" s="18">
        <v>177.05</v>
      </c>
      <c r="G12" s="18">
        <f t="shared" si="1"/>
        <v>75.4367277375373</v>
      </c>
      <c r="H12" s="18">
        <f t="shared" si="2"/>
        <v>95.65099945975149</v>
      </c>
      <c r="I12" s="18">
        <f t="shared" si="0"/>
        <v>0.5540640559385324</v>
      </c>
    </row>
    <row r="13" spans="1:9" ht="12.75" outlineLevel="1">
      <c r="A13" s="22" t="s">
        <v>48</v>
      </c>
      <c r="B13" s="13" t="s">
        <v>68</v>
      </c>
      <c r="C13" s="14" t="s">
        <v>69</v>
      </c>
      <c r="D13" s="18">
        <v>8469.7</v>
      </c>
      <c r="E13" s="18">
        <v>6737</v>
      </c>
      <c r="F13" s="18">
        <v>5587.077</v>
      </c>
      <c r="G13" s="18">
        <f t="shared" si="1"/>
        <v>65.96546512863502</v>
      </c>
      <c r="H13" s="18">
        <f t="shared" si="2"/>
        <v>82.93123051803474</v>
      </c>
      <c r="I13" s="18">
        <f t="shared" si="0"/>
        <v>17.484318234740964</v>
      </c>
    </row>
    <row r="14" spans="1:9" ht="22.5" outlineLevel="1">
      <c r="A14" s="22" t="s">
        <v>48</v>
      </c>
      <c r="B14" s="13" t="s">
        <v>70</v>
      </c>
      <c r="C14" s="14" t="s">
        <v>71</v>
      </c>
      <c r="D14" s="18">
        <v>15347.099</v>
      </c>
      <c r="E14" s="18">
        <v>14448.199</v>
      </c>
      <c r="F14" s="18">
        <v>13221.23</v>
      </c>
      <c r="G14" s="18">
        <f t="shared" si="1"/>
        <v>86.14807267484233</v>
      </c>
      <c r="H14" s="18">
        <f t="shared" si="2"/>
        <v>91.50780661312872</v>
      </c>
      <c r="I14" s="18">
        <f t="shared" si="0"/>
        <v>41.374799877414304</v>
      </c>
    </row>
    <row r="15" spans="1:9" ht="12.75" outlineLevel="1">
      <c r="A15" s="22"/>
      <c r="B15" s="13" t="s">
        <v>72</v>
      </c>
      <c r="C15" s="14" t="s">
        <v>73</v>
      </c>
      <c r="D15" s="18">
        <v>1865.787</v>
      </c>
      <c r="E15" s="18">
        <v>1812.362</v>
      </c>
      <c r="F15" s="18">
        <v>1231.378</v>
      </c>
      <c r="G15" s="18">
        <f t="shared" si="1"/>
        <v>65.99778002526547</v>
      </c>
      <c r="H15" s="18">
        <f t="shared" si="2"/>
        <v>67.94326961170009</v>
      </c>
      <c r="I15" s="18">
        <f t="shared" si="0"/>
        <v>3.853500644300921</v>
      </c>
    </row>
    <row r="16" spans="1:9" ht="12.75" outlineLevel="1">
      <c r="A16" s="22" t="s">
        <v>48</v>
      </c>
      <c r="B16" s="13" t="s">
        <v>92</v>
      </c>
      <c r="C16" s="14" t="s">
        <v>93</v>
      </c>
      <c r="D16" s="18">
        <v>11.8</v>
      </c>
      <c r="E16" s="18">
        <v>11.8</v>
      </c>
      <c r="F16" s="18">
        <v>5</v>
      </c>
      <c r="G16" s="18">
        <f t="shared" si="1"/>
        <v>42.3728813559322</v>
      </c>
      <c r="H16" s="18">
        <f t="shared" si="2"/>
        <v>42.3728813559322</v>
      </c>
      <c r="I16" s="18">
        <f t="shared" si="0"/>
        <v>0.015647106917213566</v>
      </c>
    </row>
    <row r="17" spans="1:9" ht="12.75" outlineLevel="1">
      <c r="A17" s="22" t="s">
        <v>48</v>
      </c>
      <c r="B17" s="13" t="s">
        <v>74</v>
      </c>
      <c r="C17" s="14" t="s">
        <v>75</v>
      </c>
      <c r="D17" s="18">
        <v>1</v>
      </c>
      <c r="E17" s="18">
        <v>0.8</v>
      </c>
      <c r="F17" s="18">
        <v>0</v>
      </c>
      <c r="G17" s="18">
        <f t="shared" si="1"/>
        <v>0</v>
      </c>
      <c r="H17" s="18">
        <f t="shared" si="2"/>
        <v>0</v>
      </c>
      <c r="I17" s="18">
        <f t="shared" si="0"/>
        <v>0</v>
      </c>
    </row>
    <row r="18" spans="1:9" ht="33.75" outlineLevel="1">
      <c r="A18" s="22"/>
      <c r="B18" s="13" t="s">
        <v>76</v>
      </c>
      <c r="C18" s="14" t="s">
        <v>105</v>
      </c>
      <c r="D18" s="18">
        <v>1862.3</v>
      </c>
      <c r="E18" s="18">
        <v>1408.2</v>
      </c>
      <c r="F18" s="18">
        <v>1408.2</v>
      </c>
      <c r="G18" s="18">
        <f t="shared" si="1"/>
        <v>75.61617354883747</v>
      </c>
      <c r="H18" s="18">
        <f t="shared" si="2"/>
        <v>100</v>
      </c>
      <c r="I18" s="18">
        <f t="shared" si="0"/>
        <v>4.406851192164029</v>
      </c>
    </row>
    <row r="19" spans="1:9" ht="33.75" outlineLevel="1">
      <c r="A19" s="22" t="s">
        <v>48</v>
      </c>
      <c r="B19" s="13" t="s">
        <v>90</v>
      </c>
      <c r="C19" s="14" t="s">
        <v>91</v>
      </c>
      <c r="D19" s="18">
        <v>476.5</v>
      </c>
      <c r="E19" s="18">
        <v>357.6</v>
      </c>
      <c r="F19" s="18">
        <v>340.172</v>
      </c>
      <c r="G19" s="18">
        <f t="shared" si="1"/>
        <v>71.3897166841553</v>
      </c>
      <c r="H19" s="18">
        <f t="shared" si="2"/>
        <v>95.12639821029083</v>
      </c>
      <c r="I19" s="18">
        <f t="shared" si="0"/>
        <v>1.064541530848475</v>
      </c>
    </row>
    <row r="20" spans="1:9" ht="22.5" outlineLevel="1">
      <c r="A20" s="22" t="s">
        <v>48</v>
      </c>
      <c r="B20" s="13" t="s">
        <v>98</v>
      </c>
      <c r="C20" s="14" t="s">
        <v>99</v>
      </c>
      <c r="D20" s="18">
        <v>45</v>
      </c>
      <c r="E20" s="18">
        <v>45</v>
      </c>
      <c r="F20" s="18">
        <v>26.032</v>
      </c>
      <c r="G20" s="18">
        <f t="shared" si="1"/>
        <v>57.848888888888894</v>
      </c>
      <c r="H20" s="18">
        <f t="shared" si="2"/>
        <v>57.848888888888894</v>
      </c>
      <c r="I20" s="18">
        <f t="shared" si="0"/>
        <v>0.08146509745378071</v>
      </c>
    </row>
    <row r="21" spans="1:9" ht="12.75" outlineLevel="1">
      <c r="A21" s="22" t="s">
        <v>48</v>
      </c>
      <c r="B21" s="13" t="s">
        <v>86</v>
      </c>
      <c r="C21" s="14" t="s">
        <v>87</v>
      </c>
      <c r="D21" s="18">
        <v>19.1</v>
      </c>
      <c r="E21" s="18">
        <v>19.1</v>
      </c>
      <c r="F21" s="18">
        <v>0</v>
      </c>
      <c r="G21" s="18">
        <f t="shared" si="1"/>
        <v>0</v>
      </c>
      <c r="H21" s="18">
        <f t="shared" si="2"/>
        <v>0</v>
      </c>
      <c r="I21" s="18">
        <f t="shared" si="0"/>
        <v>0</v>
      </c>
    </row>
    <row r="22" spans="1:9" ht="22.5" outlineLevel="1">
      <c r="A22" s="22" t="s">
        <v>48</v>
      </c>
      <c r="B22" s="13" t="s">
        <v>94</v>
      </c>
      <c r="C22" s="14" t="s">
        <v>97</v>
      </c>
      <c r="D22" s="18">
        <v>6.891</v>
      </c>
      <c r="E22" s="18">
        <v>6.891</v>
      </c>
      <c r="F22" s="18">
        <v>6.891</v>
      </c>
      <c r="G22" s="18">
        <f t="shared" si="1"/>
        <v>100</v>
      </c>
      <c r="H22" s="18">
        <f t="shared" si="2"/>
        <v>100</v>
      </c>
      <c r="I22" s="18">
        <f t="shared" si="0"/>
        <v>0.02156484275330374</v>
      </c>
    </row>
    <row r="23" spans="1:9" ht="22.5" outlineLevel="1">
      <c r="A23" s="22"/>
      <c r="B23" s="13" t="s">
        <v>111</v>
      </c>
      <c r="C23" s="14" t="s">
        <v>112</v>
      </c>
      <c r="D23" s="18">
        <v>400</v>
      </c>
      <c r="E23" s="18">
        <v>400</v>
      </c>
      <c r="F23" s="18">
        <v>0</v>
      </c>
      <c r="G23" s="18">
        <f t="shared" si="1"/>
        <v>0</v>
      </c>
      <c r="H23" s="18">
        <f t="shared" si="2"/>
        <v>0</v>
      </c>
      <c r="I23" s="18">
        <f t="shared" si="0"/>
        <v>0</v>
      </c>
    </row>
    <row r="24" spans="1:9" ht="22.5" outlineLevel="1">
      <c r="A24" s="22"/>
      <c r="B24" s="13" t="s">
        <v>77</v>
      </c>
      <c r="C24" s="14" t="s">
        <v>78</v>
      </c>
      <c r="D24" s="18">
        <v>1080.376</v>
      </c>
      <c r="E24" s="18">
        <v>1080.376</v>
      </c>
      <c r="F24" s="18">
        <v>1080.376</v>
      </c>
      <c r="G24" s="18">
        <f t="shared" si="1"/>
        <v>100</v>
      </c>
      <c r="H24" s="18">
        <f t="shared" si="2"/>
        <v>100</v>
      </c>
      <c r="I24" s="18">
        <f t="shared" si="0"/>
        <v>3.380951756558305</v>
      </c>
    </row>
    <row r="25" spans="1:9" ht="22.5" outlineLevel="1">
      <c r="A25" s="22"/>
      <c r="B25" s="13" t="s">
        <v>102</v>
      </c>
      <c r="C25" s="14" t="s">
        <v>103</v>
      </c>
      <c r="D25" s="18">
        <v>30</v>
      </c>
      <c r="E25" s="18">
        <v>30</v>
      </c>
      <c r="F25" s="18">
        <v>30</v>
      </c>
      <c r="G25" s="18">
        <f t="shared" si="1"/>
        <v>100</v>
      </c>
      <c r="H25" s="18">
        <f t="shared" si="2"/>
        <v>100</v>
      </c>
      <c r="I25" s="18">
        <f t="shared" si="0"/>
        <v>0.0938826415032814</v>
      </c>
    </row>
    <row r="26" spans="1:9" ht="22.5" outlineLevel="1">
      <c r="A26" s="22"/>
      <c r="B26" s="13" t="s">
        <v>95</v>
      </c>
      <c r="C26" s="14" t="s">
        <v>106</v>
      </c>
      <c r="D26" s="18">
        <v>140.119</v>
      </c>
      <c r="E26" s="18">
        <v>127.169</v>
      </c>
      <c r="F26" s="18">
        <v>101.791</v>
      </c>
      <c r="G26" s="18">
        <f t="shared" si="1"/>
        <v>72.6461079510987</v>
      </c>
      <c r="H26" s="18">
        <f t="shared" si="2"/>
        <v>80.0438786182167</v>
      </c>
      <c r="I26" s="18">
        <f t="shared" si="0"/>
        <v>0.31854693204201723</v>
      </c>
    </row>
    <row r="27" spans="1:9" ht="33.75" outlineLevel="1">
      <c r="A27" s="22"/>
      <c r="B27" s="13" t="s">
        <v>96</v>
      </c>
      <c r="C27" s="14" t="s">
        <v>100</v>
      </c>
      <c r="D27" s="18">
        <v>51.35</v>
      </c>
      <c r="E27" s="18">
        <v>51.35</v>
      </c>
      <c r="F27" s="18">
        <v>31.35</v>
      </c>
      <c r="G27" s="18">
        <f t="shared" si="1"/>
        <v>61.051606621226874</v>
      </c>
      <c r="H27" s="18">
        <f t="shared" si="2"/>
        <v>61.051606621226874</v>
      </c>
      <c r="I27" s="18">
        <f t="shared" si="0"/>
        <v>0.09810736037092907</v>
      </c>
    </row>
    <row r="28" spans="2:9" ht="12.75" customHeight="1">
      <c r="B28" s="19" t="s">
        <v>101</v>
      </c>
      <c r="C28" s="20"/>
      <c r="D28" s="21">
        <v>45555.521</v>
      </c>
      <c r="E28" s="21">
        <v>38573.792</v>
      </c>
      <c r="F28" s="21">
        <v>31954.789</v>
      </c>
      <c r="G28" s="21">
        <f t="shared" si="1"/>
        <v>70.14471198781813</v>
      </c>
      <c r="H28" s="21">
        <f t="shared" si="2"/>
        <v>82.84067327370875</v>
      </c>
      <c r="I28" s="21">
        <f t="shared" si="0"/>
        <v>100</v>
      </c>
    </row>
    <row r="29" ht="12.75" customHeight="1"/>
    <row r="30" ht="12.75" customHeight="1"/>
  </sheetData>
  <sheetProtection/>
  <autoFilter ref="A7:I7"/>
  <mergeCells count="9">
    <mergeCell ref="B3:I3"/>
    <mergeCell ref="B4:I4"/>
    <mergeCell ref="A6:A7"/>
    <mergeCell ref="B6:B7"/>
    <mergeCell ref="C6:C7"/>
    <mergeCell ref="D6:D7"/>
    <mergeCell ref="E6:E7"/>
    <mergeCell ref="F6:F7"/>
    <mergeCell ref="G6:H6"/>
  </mergeCells>
  <printOptions/>
  <pageMargins left="0.9448818897637796" right="0.7480314960629921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2023-11-14T07:48:13Z</cp:lastPrinted>
  <dcterms:created xsi:type="dcterms:W3CDTF">2002-03-11T10:22:12Z</dcterms:created>
  <dcterms:modified xsi:type="dcterms:W3CDTF">2023-11-14T07:51:31Z</dcterms:modified>
  <cp:category/>
  <cp:version/>
  <cp:contentType/>
  <cp:contentStatus/>
</cp:coreProperties>
</file>