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.3" sheetId="2" r:id="rId2"/>
  </sheets>
  <definedNames>
    <definedName name="_xlnm._FilterDatabase" localSheetId="0" hidden="1">'прил 2'!$A$8:$L$33</definedName>
    <definedName name="_xlnm._FilterDatabase" localSheetId="1" hidden="1">'прил.3'!$A$7:$K$22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2'!$A$1:$J$37</definedName>
    <definedName name="_xlnm.Print_Area" localSheetId="1">'прил.3'!$A$1:$K$22</definedName>
  </definedNames>
  <calcPr fullCalcOnLoad="1"/>
</workbook>
</file>

<file path=xl/sharedStrings.xml><?xml version="1.0" encoding="utf-8"?>
<sst xmlns="http://schemas.openxmlformats.org/spreadsheetml/2006/main" count="134" uniqueCount="115">
  <si>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</si>
  <si>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</si>
  <si>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</si>
  <si>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</si>
  <si>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</si>
  <si>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</si>
  <si>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</si>
  <si>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</si>
  <si>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</si>
  <si>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</si>
  <si>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</si>
  <si>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</si>
  <si>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</si>
  <si>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</si>
  <si>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</si>
  <si>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</si>
  <si>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</si>
  <si>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</si>
  <si>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</si>
  <si>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</si>
  <si>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</si>
  <si>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</si>
  <si>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</si>
  <si>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</si>
  <si>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</si>
  <si>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</si>
  <si>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</si>
  <si>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</si>
  <si>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</si>
  <si>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</si>
  <si>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</si>
  <si>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</si>
  <si>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</si>
  <si>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</si>
  <si>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</si>
  <si>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</si>
  <si>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</si>
  <si>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</si>
  <si>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</si>
  <si>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</si>
  <si>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</si>
  <si>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</si>
  <si>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</si>
  <si>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</si>
  <si>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</si>
  <si>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</si>
  <si>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</si>
  <si>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</si>
  <si>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</si>
  <si>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</si>
  <si>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</si>
  <si>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</si>
  <si>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</si>
  <si>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</si>
  <si>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</si>
  <si>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</si>
  <si>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</si>
  <si>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</si>
  <si>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</si>
  <si>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</si>
  <si>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к аналогич. периоду прош. года</t>
  </si>
  <si>
    <t>структура расходов, %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</si>
  <si>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</si>
  <si>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</si>
  <si>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</si>
  <si>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</si>
  <si>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</si>
  <si>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</si>
  <si>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</si>
  <si>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</si>
  <si>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</si>
  <si>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</si>
  <si>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</si>
  <si>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</si>
  <si>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</si>
  <si>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</si>
  <si>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</si>
  <si>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</si>
  <si>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</si>
  <si>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</si>
  <si>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</si>
  <si>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</si>
  <si>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</si>
  <si>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</si>
  <si>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</si>
  <si>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</si>
  <si>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</si>
  <si>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</si>
  <si>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263</t>
  </si>
  <si>
    <t>Пенсии, пособия, выплачиваемые организациями сектора государственного управления</t>
  </si>
  <si>
    <t>неисп.</t>
  </si>
  <si>
    <t>%</t>
  </si>
  <si>
    <t>План 2015  год</t>
  </si>
  <si>
    <t>к плану 2015 г.</t>
  </si>
  <si>
    <t>План             2015 г.</t>
  </si>
  <si>
    <t>к плану  2015 г.</t>
  </si>
  <si>
    <t>Итого</t>
  </si>
  <si>
    <t>0700</t>
  </si>
  <si>
    <t>ОБРАЗОВАНИЕ</t>
  </si>
  <si>
    <t>0707</t>
  </si>
  <si>
    <t>Молодежная политика и оздоровление детей</t>
  </si>
  <si>
    <t>0107</t>
  </si>
  <si>
    <t>1100</t>
  </si>
  <si>
    <t>1102</t>
  </si>
  <si>
    <t>МО Старопольское сельское поселение на 01 октября 2015 г.</t>
  </si>
  <si>
    <t>Исполнение 9 месяцев 2014 г.</t>
  </si>
  <si>
    <t>Обеспечение проведения выборов и референдумов</t>
  </si>
  <si>
    <t>Физическая культура и спорт</t>
  </si>
  <si>
    <t>Массовый спорт</t>
  </si>
  <si>
    <t>План  9 месяцев 2015 г.</t>
  </si>
  <si>
    <t>Исполнение            9 месяцев 2015 г.</t>
  </si>
  <si>
    <t>к плану           9 месяцев 2015 г.</t>
  </si>
  <si>
    <t>План 9 месяцев 2015 г.</t>
  </si>
  <si>
    <t>Исполнение 9 месяцев  2015 г.</t>
  </si>
  <si>
    <t>к плану 9 месяцев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</si>
</sst>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3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25" fillId="0" borderId="0" xfId="0" applyFont="1" applyAlignment="1">
      <alignment/>
    </xf>
    <xf numFmtId="165" fontId="4" fillId="0" borderId="13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165" fontId="30" fillId="0" borderId="11" xfId="0" applyNumberFormat="1" applyFont="1" applyBorder="1" applyAlignment="1">
      <alignment horizontal="right" vertical="center" wrapText="1"/>
    </xf>
    <xf numFmtId="49" fontId="31" fillId="0" borderId="12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left"/>
    </xf>
    <xf numFmtId="165" fontId="31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65" fontId="31" fillId="0" borderId="13" xfId="0" applyNumberFormat="1" applyFont="1" applyBorder="1" applyAlignment="1">
      <alignment horizontal="left" vertical="center" wrapText="1"/>
    </xf>
    <xf numFmtId="165" fontId="30" fillId="0" borderId="11" xfId="0" applyNumberFormat="1" applyFont="1" applyBorder="1" applyAlignment="1">
      <alignment horizontal="left" vertical="center" wrapText="1"/>
    </xf>
    <xf numFmtId="165" fontId="31" fillId="0" borderId="13" xfId="0" applyNumberFormat="1" applyFont="1" applyBorder="1" applyAlignment="1">
      <alignment horizontal="right" vertical="center" wrapText="1"/>
    </xf>
    <xf numFmtId="165" fontId="31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165" fontId="32" fillId="0" borderId="11" xfId="0" applyNumberFormat="1" applyFont="1" applyBorder="1" applyAlignment="1">
      <alignment horizontal="right" vertical="center" wrapText="1"/>
    </xf>
    <xf numFmtId="165" fontId="33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38"/>
  <sheetViews>
    <sheetView showGridLines="0" view="pageBreakPreview" zoomScaleSheetLayoutView="100" workbookViewId="0" topLeftCell="B7">
      <selection activeCell="B9" sqref="B9"/>
    </sheetView>
  </sheetViews>
  <sheetFormatPr defaultColWidth="9.140625" defaultRowHeight="12.75" customHeight="1" outlineLevelRow="2"/>
  <cols>
    <col min="1" max="1" width="6.28125" style="0" customWidth="1"/>
    <col min="2" max="2" width="60.8515625" style="0" customWidth="1"/>
    <col min="3" max="3" width="11.7109375" style="0" customWidth="1"/>
    <col min="4" max="4" width="9.140625" style="0" customWidth="1"/>
    <col min="5" max="5" width="10.00390625" style="0" customWidth="1"/>
    <col min="6" max="6" width="11.421875" style="0" customWidth="1"/>
    <col min="7" max="7" width="7.7109375" style="0" customWidth="1"/>
    <col min="8" max="8" width="9.57421875" style="0" customWidth="1"/>
    <col min="9" max="9" width="10.00390625" style="0" customWidth="1"/>
    <col min="10" max="10" width="9.7109375" style="0" customWidth="1"/>
    <col min="11" max="12" width="0" style="0" hidden="1" customWidth="1"/>
    <col min="13" max="13" width="7.28125" style="0" customWidth="1"/>
    <col min="14" max="14" width="7.140625" style="0" customWidth="1"/>
  </cols>
  <sheetData>
    <row r="1" spans="1:10" ht="12.75" customHeight="1">
      <c r="A1" s="37"/>
      <c r="B1" s="37"/>
      <c r="C1" s="37"/>
      <c r="D1" s="37"/>
      <c r="E1" s="37"/>
      <c r="F1" s="37"/>
      <c r="G1" s="1"/>
      <c r="H1" s="1"/>
      <c r="I1" s="1"/>
      <c r="J1" s="11" t="s">
        <v>55</v>
      </c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8" t="s">
        <v>54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4.25">
      <c r="A5" s="38" t="s">
        <v>104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0.25" customHeight="1">
      <c r="A6" s="5"/>
      <c r="B6" s="5"/>
      <c r="C6" s="5"/>
      <c r="D6" s="5"/>
      <c r="E6" s="5"/>
      <c r="F6" s="5"/>
      <c r="G6" s="5"/>
      <c r="J6" s="8" t="s">
        <v>53</v>
      </c>
    </row>
    <row r="7" spans="1:10" ht="12.75" customHeight="1">
      <c r="A7" s="34" t="s">
        <v>1</v>
      </c>
      <c r="B7" s="34" t="s">
        <v>2</v>
      </c>
      <c r="C7" s="34" t="s">
        <v>105</v>
      </c>
      <c r="D7" s="34" t="s">
        <v>92</v>
      </c>
      <c r="E7" s="34" t="s">
        <v>109</v>
      </c>
      <c r="F7" s="34" t="s">
        <v>110</v>
      </c>
      <c r="G7" s="36" t="s">
        <v>50</v>
      </c>
      <c r="H7" s="36"/>
      <c r="I7" s="36"/>
      <c r="J7" s="34" t="s">
        <v>51</v>
      </c>
    </row>
    <row r="8" spans="1:12" ht="52.5">
      <c r="A8" s="35"/>
      <c r="B8" s="35"/>
      <c r="C8" s="35"/>
      <c r="D8" s="35"/>
      <c r="E8" s="35"/>
      <c r="F8" s="35"/>
      <c r="G8" s="2" t="s">
        <v>93</v>
      </c>
      <c r="H8" s="2" t="s">
        <v>111</v>
      </c>
      <c r="I8" s="2" t="s">
        <v>52</v>
      </c>
      <c r="J8" s="35"/>
      <c r="K8" s="17" t="s">
        <v>90</v>
      </c>
      <c r="L8" s="17" t="s">
        <v>91</v>
      </c>
    </row>
    <row r="9" spans="1:14" ht="13.5">
      <c r="A9" s="23" t="s">
        <v>96</v>
      </c>
      <c r="B9" s="33"/>
      <c r="C9" s="18">
        <v>18674.5</v>
      </c>
      <c r="D9" s="25">
        <v>53365.8</v>
      </c>
      <c r="E9" s="25">
        <v>33386.3</v>
      </c>
      <c r="F9" s="25">
        <v>29876.6</v>
      </c>
      <c r="G9" s="25">
        <f>F9/D9*100</f>
        <v>55.98454440859126</v>
      </c>
      <c r="H9" s="25">
        <f>F9/E9*100</f>
        <v>89.48760419693107</v>
      </c>
      <c r="I9" s="25">
        <f>F9/C9*100</f>
        <v>159.98607727114512</v>
      </c>
      <c r="J9" s="25">
        <f>F9/$F$9*100</f>
        <v>100</v>
      </c>
      <c r="K9" s="25"/>
      <c r="L9" s="25"/>
      <c r="M9" s="25">
        <f>E9-F9</f>
        <v>3509.7000000000044</v>
      </c>
      <c r="N9" s="25">
        <f>M9/$M$9*100</f>
        <v>100</v>
      </c>
    </row>
    <row r="10" spans="1:14" ht="12.75" outlineLevel="1">
      <c r="A10" s="29" t="s">
        <v>3</v>
      </c>
      <c r="B10" s="30" t="s">
        <v>4</v>
      </c>
      <c r="C10" s="9">
        <v>4901.6</v>
      </c>
      <c r="D10" s="32">
        <v>7101.3</v>
      </c>
      <c r="E10" s="32">
        <v>5868.9</v>
      </c>
      <c r="F10" s="32">
        <v>5411.9</v>
      </c>
      <c r="G10" s="32">
        <f aca="true" t="shared" si="0" ref="G10:G37">F10/D10*100</f>
        <v>76.20998972019207</v>
      </c>
      <c r="H10" s="32">
        <f aca="true" t="shared" si="1" ref="H10:H37">F10/E10*100</f>
        <v>92.21319156911856</v>
      </c>
      <c r="I10" s="32">
        <f aca="true" t="shared" si="2" ref="I10:I37">F10/C10*100</f>
        <v>110.41088624122735</v>
      </c>
      <c r="J10" s="32">
        <f aca="true" t="shared" si="3" ref="J10:J37">F10/$F$9*100</f>
        <v>18.114176311896266</v>
      </c>
      <c r="K10" s="32">
        <f aca="true" t="shared" si="4" ref="K10:K33">E10-F10</f>
        <v>457</v>
      </c>
      <c r="L10" s="32" t="e">
        <f aca="true" t="shared" si="5" ref="L10:L35">K10/$K$9*100</f>
        <v>#DIV/0!</v>
      </c>
      <c r="M10" s="32">
        <f aca="true" t="shared" si="6" ref="M10:M37">E10-F10</f>
        <v>457</v>
      </c>
      <c r="N10" s="32">
        <f aca="true" t="shared" si="7" ref="N10:N37">M10/$M$9*100</f>
        <v>13.021055930706313</v>
      </c>
    </row>
    <row r="11" spans="1:14" ht="33.75" outlineLevel="2">
      <c r="A11" s="20" t="s">
        <v>5</v>
      </c>
      <c r="B11" s="31" t="s">
        <v>6</v>
      </c>
      <c r="C11" s="10">
        <v>125.8</v>
      </c>
      <c r="D11" s="22">
        <v>222.2</v>
      </c>
      <c r="E11" s="22">
        <v>177.9</v>
      </c>
      <c r="F11" s="22">
        <v>166.3</v>
      </c>
      <c r="G11" s="22">
        <f t="shared" si="0"/>
        <v>74.84248424842485</v>
      </c>
      <c r="H11" s="22">
        <f t="shared" si="1"/>
        <v>93.47948285553682</v>
      </c>
      <c r="I11" s="22">
        <f t="shared" si="2"/>
        <v>132.1939586645469</v>
      </c>
      <c r="J11" s="22">
        <f t="shared" si="3"/>
        <v>0.556622908898603</v>
      </c>
      <c r="K11" s="22">
        <f t="shared" si="4"/>
        <v>11.599999999999994</v>
      </c>
      <c r="L11" s="22" t="e">
        <f t="shared" si="5"/>
        <v>#DIV/0!</v>
      </c>
      <c r="M11" s="22">
        <f t="shared" si="6"/>
        <v>11.599999999999994</v>
      </c>
      <c r="N11" s="22">
        <f t="shared" si="7"/>
        <v>0.3305125794227421</v>
      </c>
    </row>
    <row r="12" spans="1:14" ht="33.75" outlineLevel="2">
      <c r="A12" s="20" t="s">
        <v>7</v>
      </c>
      <c r="B12" s="31" t="s">
        <v>8</v>
      </c>
      <c r="C12" s="10">
        <v>4471.6</v>
      </c>
      <c r="D12" s="22">
        <v>6165.3</v>
      </c>
      <c r="E12" s="22">
        <v>5165.3</v>
      </c>
      <c r="F12" s="22">
        <v>4969</v>
      </c>
      <c r="G12" s="22">
        <f t="shared" si="0"/>
        <v>80.59624024783871</v>
      </c>
      <c r="H12" s="22">
        <f t="shared" si="1"/>
        <v>96.19963990474899</v>
      </c>
      <c r="I12" s="22">
        <f t="shared" si="2"/>
        <v>111.12353519992844</v>
      </c>
      <c r="J12" s="22">
        <f t="shared" si="3"/>
        <v>16.63174524544292</v>
      </c>
      <c r="K12" s="22">
        <f t="shared" si="4"/>
        <v>196.30000000000018</v>
      </c>
      <c r="L12" s="22" t="e">
        <f t="shared" si="5"/>
        <v>#DIV/0!</v>
      </c>
      <c r="M12" s="22">
        <f t="shared" si="6"/>
        <v>196.30000000000018</v>
      </c>
      <c r="N12" s="22">
        <f t="shared" si="7"/>
        <v>5.593070632817618</v>
      </c>
    </row>
    <row r="13" spans="1:14" ht="22.5" outlineLevel="2">
      <c r="A13" s="20" t="s">
        <v>9</v>
      </c>
      <c r="B13" s="31" t="s">
        <v>10</v>
      </c>
      <c r="C13" s="10">
        <v>187.5</v>
      </c>
      <c r="D13" s="22">
        <v>266.1</v>
      </c>
      <c r="E13" s="22">
        <v>203.6</v>
      </c>
      <c r="F13" s="22">
        <v>195.6</v>
      </c>
      <c r="G13" s="22">
        <f t="shared" si="0"/>
        <v>73.50620067643742</v>
      </c>
      <c r="H13" s="22">
        <f t="shared" si="1"/>
        <v>96.07072691552064</v>
      </c>
      <c r="I13" s="22">
        <f t="shared" si="2"/>
        <v>104.32</v>
      </c>
      <c r="J13" s="22">
        <f t="shared" si="3"/>
        <v>0.6546929704183208</v>
      </c>
      <c r="K13" s="22">
        <f t="shared" si="4"/>
        <v>8</v>
      </c>
      <c r="L13" s="22" t="e">
        <f t="shared" si="5"/>
        <v>#DIV/0!</v>
      </c>
      <c r="M13" s="22">
        <f t="shared" si="6"/>
        <v>8</v>
      </c>
      <c r="N13" s="22">
        <f t="shared" si="7"/>
        <v>0.22793970994671883</v>
      </c>
    </row>
    <row r="14" spans="1:14" ht="12.75" outlineLevel="2">
      <c r="A14" s="20" t="s">
        <v>101</v>
      </c>
      <c r="B14" s="31" t="s">
        <v>106</v>
      </c>
      <c r="C14" s="10">
        <v>100</v>
      </c>
      <c r="D14" s="22">
        <v>0</v>
      </c>
      <c r="E14" s="22">
        <v>0</v>
      </c>
      <c r="F14" s="22">
        <v>0</v>
      </c>
      <c r="G14" s="48" t="e">
        <f t="shared" si="0"/>
        <v>#DIV/0!</v>
      </c>
      <c r="H14" s="48" t="e">
        <f t="shared" si="1"/>
        <v>#DIV/0!</v>
      </c>
      <c r="I14" s="22">
        <f t="shared" si="2"/>
        <v>0</v>
      </c>
      <c r="J14" s="22">
        <f t="shared" si="3"/>
        <v>0</v>
      </c>
      <c r="K14" s="22">
        <f>E14-F14</f>
        <v>0</v>
      </c>
      <c r="L14" s="22" t="e">
        <f t="shared" si="5"/>
        <v>#DIV/0!</v>
      </c>
      <c r="M14" s="22">
        <f t="shared" si="6"/>
        <v>0</v>
      </c>
      <c r="N14" s="22">
        <f t="shared" si="7"/>
        <v>0</v>
      </c>
    </row>
    <row r="15" spans="1:14" ht="12.75" outlineLevel="2">
      <c r="A15" s="20" t="s">
        <v>11</v>
      </c>
      <c r="B15" s="31" t="s">
        <v>12</v>
      </c>
      <c r="C15" s="10">
        <v>0</v>
      </c>
      <c r="D15" s="22">
        <v>10</v>
      </c>
      <c r="E15" s="22">
        <v>0</v>
      </c>
      <c r="F15" s="22">
        <v>0</v>
      </c>
      <c r="G15" s="22">
        <f t="shared" si="0"/>
        <v>0</v>
      </c>
      <c r="H15" s="48" t="e">
        <f t="shared" si="1"/>
        <v>#DIV/0!</v>
      </c>
      <c r="I15" s="48" t="e">
        <f t="shared" si="2"/>
        <v>#DIV/0!</v>
      </c>
      <c r="J15" s="22">
        <f t="shared" si="3"/>
        <v>0</v>
      </c>
      <c r="K15" s="22">
        <f t="shared" si="4"/>
        <v>0</v>
      </c>
      <c r="L15" s="22" t="e">
        <f t="shared" si="5"/>
        <v>#DIV/0!</v>
      </c>
      <c r="M15" s="22">
        <f t="shared" si="6"/>
        <v>0</v>
      </c>
      <c r="N15" s="22">
        <f t="shared" si="7"/>
        <v>0</v>
      </c>
    </row>
    <row r="16" spans="1:14" ht="12.75" outlineLevel="2">
      <c r="A16" s="20" t="s">
        <v>13</v>
      </c>
      <c r="B16" s="31" t="s">
        <v>14</v>
      </c>
      <c r="C16" s="10">
        <v>16.78</v>
      </c>
      <c r="D16" s="22">
        <v>437.7</v>
      </c>
      <c r="E16" s="22">
        <v>322.1</v>
      </c>
      <c r="F16" s="22">
        <v>81.1</v>
      </c>
      <c r="G16" s="22">
        <f t="shared" si="0"/>
        <v>18.528672606808318</v>
      </c>
      <c r="H16" s="22">
        <f t="shared" si="1"/>
        <v>25.178515988823342</v>
      </c>
      <c r="I16" s="22">
        <f t="shared" si="2"/>
        <v>483.3134684147795</v>
      </c>
      <c r="J16" s="22">
        <f t="shared" si="3"/>
        <v>0.271449897243997</v>
      </c>
      <c r="K16" s="22">
        <f t="shared" si="4"/>
        <v>241.00000000000003</v>
      </c>
      <c r="L16" s="22" t="e">
        <f t="shared" si="5"/>
        <v>#DIV/0!</v>
      </c>
      <c r="M16" s="22">
        <f t="shared" si="6"/>
        <v>241.00000000000003</v>
      </c>
      <c r="N16" s="22">
        <f t="shared" si="7"/>
        <v>6.8666837621449055</v>
      </c>
    </row>
    <row r="17" spans="1:14" ht="12.75" outlineLevel="1">
      <c r="A17" s="29" t="s">
        <v>15</v>
      </c>
      <c r="B17" s="30" t="s">
        <v>16</v>
      </c>
      <c r="C17" s="9">
        <v>123.7</v>
      </c>
      <c r="D17" s="32">
        <v>184.3</v>
      </c>
      <c r="E17" s="32">
        <v>138.2</v>
      </c>
      <c r="F17" s="32">
        <v>118.9</v>
      </c>
      <c r="G17" s="32">
        <f t="shared" si="0"/>
        <v>64.51437873033098</v>
      </c>
      <c r="H17" s="32">
        <f t="shared" si="1"/>
        <v>86.03473227206948</v>
      </c>
      <c r="I17" s="32">
        <f t="shared" si="2"/>
        <v>96.11964430072757</v>
      </c>
      <c r="J17" s="32">
        <f t="shared" si="3"/>
        <v>0.3979703179076602</v>
      </c>
      <c r="K17" s="32">
        <f t="shared" si="4"/>
        <v>19.299999999999983</v>
      </c>
      <c r="L17" s="32" t="e">
        <f t="shared" si="5"/>
        <v>#DIV/0!</v>
      </c>
      <c r="M17" s="32">
        <f t="shared" si="6"/>
        <v>19.299999999999983</v>
      </c>
      <c r="N17" s="32">
        <f t="shared" si="7"/>
        <v>0.5499045502464587</v>
      </c>
    </row>
    <row r="18" spans="1:14" ht="12.75" outlineLevel="2">
      <c r="A18" s="20" t="s">
        <v>17</v>
      </c>
      <c r="B18" s="31" t="s">
        <v>18</v>
      </c>
      <c r="C18" s="10">
        <v>123.7</v>
      </c>
      <c r="D18" s="22">
        <v>184.3</v>
      </c>
      <c r="E18" s="22">
        <v>138.2</v>
      </c>
      <c r="F18" s="22">
        <v>118.9</v>
      </c>
      <c r="G18" s="22">
        <f t="shared" si="0"/>
        <v>64.51437873033098</v>
      </c>
      <c r="H18" s="22">
        <f t="shared" si="1"/>
        <v>86.03473227206948</v>
      </c>
      <c r="I18" s="22">
        <f t="shared" si="2"/>
        <v>96.11964430072757</v>
      </c>
      <c r="J18" s="22">
        <f t="shared" si="3"/>
        <v>0.3979703179076602</v>
      </c>
      <c r="K18" s="22">
        <f t="shared" si="4"/>
        <v>19.299999999999983</v>
      </c>
      <c r="L18" s="22" t="e">
        <f t="shared" si="5"/>
        <v>#DIV/0!</v>
      </c>
      <c r="M18" s="22">
        <f t="shared" si="6"/>
        <v>19.299999999999983</v>
      </c>
      <c r="N18" s="22">
        <f t="shared" si="7"/>
        <v>0.5499045502464587</v>
      </c>
    </row>
    <row r="19" spans="1:14" ht="22.5" outlineLevel="1">
      <c r="A19" s="29" t="s">
        <v>19</v>
      </c>
      <c r="B19" s="30" t="s">
        <v>20</v>
      </c>
      <c r="C19" s="9">
        <v>41.1</v>
      </c>
      <c r="D19" s="32">
        <v>2226.4</v>
      </c>
      <c r="E19" s="32">
        <v>1391.2</v>
      </c>
      <c r="F19" s="32">
        <v>1338.4</v>
      </c>
      <c r="G19" s="32">
        <f t="shared" si="0"/>
        <v>60.11498383039885</v>
      </c>
      <c r="H19" s="32">
        <f t="shared" si="1"/>
        <v>96.20471535365152</v>
      </c>
      <c r="I19" s="32">
        <f t="shared" si="2"/>
        <v>3256.447688564477</v>
      </c>
      <c r="J19" s="32">
        <f t="shared" si="3"/>
        <v>4.47976007979489</v>
      </c>
      <c r="K19" s="32">
        <f t="shared" si="4"/>
        <v>52.799999999999955</v>
      </c>
      <c r="L19" s="32" t="e">
        <f t="shared" si="5"/>
        <v>#DIV/0!</v>
      </c>
      <c r="M19" s="32">
        <f t="shared" si="6"/>
        <v>52.799999999999955</v>
      </c>
      <c r="N19" s="32">
        <f t="shared" si="7"/>
        <v>1.5044020856483429</v>
      </c>
    </row>
    <row r="20" spans="1:14" ht="22.5" outlineLevel="2">
      <c r="A20" s="20" t="s">
        <v>21</v>
      </c>
      <c r="B20" s="31" t="s">
        <v>22</v>
      </c>
      <c r="C20" s="10">
        <v>41.1</v>
      </c>
      <c r="D20" s="22">
        <v>2226.4</v>
      </c>
      <c r="E20" s="22">
        <v>1391.2</v>
      </c>
      <c r="F20" s="22">
        <v>1338.4</v>
      </c>
      <c r="G20" s="22">
        <f t="shared" si="0"/>
        <v>60.11498383039885</v>
      </c>
      <c r="H20" s="22">
        <f t="shared" si="1"/>
        <v>96.20471535365152</v>
      </c>
      <c r="I20" s="22">
        <f t="shared" si="2"/>
        <v>3256.447688564477</v>
      </c>
      <c r="J20" s="22">
        <f t="shared" si="3"/>
        <v>4.47976007979489</v>
      </c>
      <c r="K20" s="22">
        <f t="shared" si="4"/>
        <v>52.799999999999955</v>
      </c>
      <c r="L20" s="22" t="e">
        <f t="shared" si="5"/>
        <v>#DIV/0!</v>
      </c>
      <c r="M20" s="22">
        <f t="shared" si="6"/>
        <v>52.799999999999955</v>
      </c>
      <c r="N20" s="22">
        <f t="shared" si="7"/>
        <v>1.5044020856483429</v>
      </c>
    </row>
    <row r="21" spans="1:14" ht="12.75" outlineLevel="1">
      <c r="A21" s="29" t="s">
        <v>23</v>
      </c>
      <c r="B21" s="30" t="s">
        <v>24</v>
      </c>
      <c r="C21" s="9">
        <v>4889.9</v>
      </c>
      <c r="D21" s="32">
        <v>5888</v>
      </c>
      <c r="E21" s="32">
        <v>3373</v>
      </c>
      <c r="F21" s="32">
        <v>2584.5</v>
      </c>
      <c r="G21" s="32">
        <f t="shared" si="0"/>
        <v>43.89436141304348</v>
      </c>
      <c r="H21" s="32">
        <f t="shared" si="1"/>
        <v>76.6231841091017</v>
      </c>
      <c r="I21" s="32">
        <f t="shared" si="2"/>
        <v>52.8538415918526</v>
      </c>
      <c r="J21" s="32">
        <f t="shared" si="3"/>
        <v>8.650582730297291</v>
      </c>
      <c r="K21" s="32">
        <f t="shared" si="4"/>
        <v>788.5</v>
      </c>
      <c r="L21" s="32" t="e">
        <f t="shared" si="5"/>
        <v>#DIV/0!</v>
      </c>
      <c r="M21" s="32">
        <f t="shared" si="6"/>
        <v>788.5</v>
      </c>
      <c r="N21" s="32">
        <f t="shared" si="7"/>
        <v>22.46630766162347</v>
      </c>
    </row>
    <row r="22" spans="1:14" ht="12.75" outlineLevel="2">
      <c r="A22" s="20" t="s">
        <v>25</v>
      </c>
      <c r="B22" s="31" t="s">
        <v>26</v>
      </c>
      <c r="C22" s="10">
        <v>4841.3</v>
      </c>
      <c r="D22" s="22">
        <v>3838</v>
      </c>
      <c r="E22" s="22">
        <v>1323</v>
      </c>
      <c r="F22" s="22">
        <v>534.5</v>
      </c>
      <c r="G22" s="22">
        <f t="shared" si="0"/>
        <v>13.926524231370504</v>
      </c>
      <c r="H22" s="22">
        <f t="shared" si="1"/>
        <v>40.40060468631897</v>
      </c>
      <c r="I22" s="22">
        <f t="shared" si="2"/>
        <v>11.040423026872947</v>
      </c>
      <c r="J22" s="22">
        <f t="shared" si="3"/>
        <v>1.7890255249928038</v>
      </c>
      <c r="K22" s="22">
        <f t="shared" si="4"/>
        <v>788.5</v>
      </c>
      <c r="L22" s="22" t="e">
        <f t="shared" si="5"/>
        <v>#DIV/0!</v>
      </c>
      <c r="M22" s="22">
        <f t="shared" si="6"/>
        <v>788.5</v>
      </c>
      <c r="N22" s="22">
        <f t="shared" si="7"/>
        <v>22.46630766162347</v>
      </c>
    </row>
    <row r="23" spans="1:14" ht="12.75" outlineLevel="2">
      <c r="A23" s="20" t="s">
        <v>27</v>
      </c>
      <c r="B23" s="31" t="s">
        <v>28</v>
      </c>
      <c r="C23" s="10">
        <v>48.6</v>
      </c>
      <c r="D23" s="22">
        <v>2050</v>
      </c>
      <c r="E23" s="22">
        <v>2050</v>
      </c>
      <c r="F23" s="22">
        <v>2050</v>
      </c>
      <c r="G23" s="22">
        <f t="shared" si="0"/>
        <v>100</v>
      </c>
      <c r="H23" s="22">
        <f t="shared" si="1"/>
        <v>100</v>
      </c>
      <c r="I23" s="22">
        <f t="shared" si="2"/>
        <v>4218.106995884774</v>
      </c>
      <c r="J23" s="22">
        <f t="shared" si="3"/>
        <v>6.861557205304486</v>
      </c>
      <c r="K23" s="22">
        <f t="shared" si="4"/>
        <v>0</v>
      </c>
      <c r="L23" s="22" t="e">
        <f t="shared" si="5"/>
        <v>#DIV/0!</v>
      </c>
      <c r="M23" s="22">
        <f t="shared" si="6"/>
        <v>0</v>
      </c>
      <c r="N23" s="22">
        <f t="shared" si="7"/>
        <v>0</v>
      </c>
    </row>
    <row r="24" spans="1:14" ht="12.75" outlineLevel="1">
      <c r="A24" s="29" t="s">
        <v>29</v>
      </c>
      <c r="B24" s="30" t="s">
        <v>30</v>
      </c>
      <c r="C24" s="9">
        <v>1372.9</v>
      </c>
      <c r="D24" s="32">
        <v>24691.1</v>
      </c>
      <c r="E24" s="32">
        <v>12269.4</v>
      </c>
      <c r="F24" s="32">
        <v>11252.5</v>
      </c>
      <c r="G24" s="32">
        <f t="shared" si="0"/>
        <v>45.573101238907945</v>
      </c>
      <c r="H24" s="32">
        <f t="shared" si="1"/>
        <v>91.7119011524606</v>
      </c>
      <c r="I24" s="32">
        <f t="shared" si="2"/>
        <v>819.6154126301988</v>
      </c>
      <c r="J24" s="32">
        <f t="shared" si="3"/>
        <v>37.66325485497011</v>
      </c>
      <c r="K24" s="32">
        <f t="shared" si="4"/>
        <v>1016.8999999999996</v>
      </c>
      <c r="L24" s="32" t="e">
        <f t="shared" si="5"/>
        <v>#DIV/0!</v>
      </c>
      <c r="M24" s="32">
        <f t="shared" si="6"/>
        <v>1016.8999999999996</v>
      </c>
      <c r="N24" s="32">
        <f t="shared" si="7"/>
        <v>28.973986380602284</v>
      </c>
    </row>
    <row r="25" spans="1:14" ht="12.75" outlineLevel="2">
      <c r="A25" s="20" t="s">
        <v>31</v>
      </c>
      <c r="B25" s="31" t="s">
        <v>32</v>
      </c>
      <c r="C25" s="10">
        <v>0</v>
      </c>
      <c r="D25" s="22">
        <v>348.4</v>
      </c>
      <c r="E25" s="22">
        <v>319.4</v>
      </c>
      <c r="F25" s="22">
        <v>231.7</v>
      </c>
      <c r="G25" s="22">
        <f t="shared" si="0"/>
        <v>66.50401836969002</v>
      </c>
      <c r="H25" s="22">
        <f t="shared" si="1"/>
        <v>72.54226675015654</v>
      </c>
      <c r="I25" s="48" t="e">
        <f t="shared" si="2"/>
        <v>#DIV/0!</v>
      </c>
      <c r="J25" s="22">
        <f t="shared" si="3"/>
        <v>0.7755233192531948</v>
      </c>
      <c r="K25" s="22">
        <f t="shared" si="4"/>
        <v>87.69999999999999</v>
      </c>
      <c r="L25" s="22" t="e">
        <f t="shared" si="5"/>
        <v>#DIV/0!</v>
      </c>
      <c r="M25" s="22">
        <f t="shared" si="6"/>
        <v>87.69999999999999</v>
      </c>
      <c r="N25" s="22">
        <f t="shared" si="7"/>
        <v>2.4987890702909046</v>
      </c>
    </row>
    <row r="26" spans="1:14" ht="12.75" outlineLevel="2">
      <c r="A26" s="20" t="s">
        <v>33</v>
      </c>
      <c r="B26" s="31" t="s">
        <v>34</v>
      </c>
      <c r="C26" s="10">
        <v>778.9</v>
      </c>
      <c r="D26" s="22">
        <v>22922</v>
      </c>
      <c r="E26" s="22">
        <v>10784.4</v>
      </c>
      <c r="F26" s="22">
        <v>10042.9</v>
      </c>
      <c r="G26" s="22">
        <f t="shared" si="0"/>
        <v>43.813367070936216</v>
      </c>
      <c r="H26" s="22">
        <f t="shared" si="1"/>
        <v>93.12432773265087</v>
      </c>
      <c r="I26" s="22">
        <f t="shared" si="2"/>
        <v>1289.369623828476</v>
      </c>
      <c r="J26" s="22">
        <f t="shared" si="3"/>
        <v>33.61460139373289</v>
      </c>
      <c r="K26" s="22">
        <f t="shared" si="4"/>
        <v>741.5</v>
      </c>
      <c r="L26" s="22" t="e">
        <f t="shared" si="5"/>
        <v>#DIV/0!</v>
      </c>
      <c r="M26" s="22">
        <f t="shared" si="6"/>
        <v>741.5</v>
      </c>
      <c r="N26" s="22">
        <f t="shared" si="7"/>
        <v>21.1271618656865</v>
      </c>
    </row>
    <row r="27" spans="1:14" ht="12.75" outlineLevel="2">
      <c r="A27" s="20" t="s">
        <v>35</v>
      </c>
      <c r="B27" s="31" t="s">
        <v>36</v>
      </c>
      <c r="C27" s="10">
        <v>594</v>
      </c>
      <c r="D27" s="22">
        <v>1420.7</v>
      </c>
      <c r="E27" s="22">
        <v>1165.6</v>
      </c>
      <c r="F27" s="22">
        <v>978</v>
      </c>
      <c r="G27" s="22">
        <f t="shared" si="0"/>
        <v>68.83930456817062</v>
      </c>
      <c r="H27" s="22">
        <f t="shared" si="1"/>
        <v>83.90528483184626</v>
      </c>
      <c r="I27" s="22">
        <f t="shared" si="2"/>
        <v>164.64646464646464</v>
      </c>
      <c r="J27" s="22">
        <f t="shared" si="3"/>
        <v>3.2734648520916036</v>
      </c>
      <c r="K27" s="22">
        <f t="shared" si="4"/>
        <v>187.5999999999999</v>
      </c>
      <c r="L27" s="22" t="e">
        <f t="shared" si="5"/>
        <v>#DIV/0!</v>
      </c>
      <c r="M27" s="22">
        <f t="shared" si="6"/>
        <v>187.5999999999999</v>
      </c>
      <c r="N27" s="22">
        <f t="shared" si="7"/>
        <v>5.345186198250553</v>
      </c>
    </row>
    <row r="28" spans="1:14" ht="12.75" outlineLevel="1">
      <c r="A28" s="29" t="s">
        <v>97</v>
      </c>
      <c r="B28" s="30" t="s">
        <v>98</v>
      </c>
      <c r="C28" s="9">
        <v>53.3</v>
      </c>
      <c r="D28" s="32">
        <v>11.2</v>
      </c>
      <c r="E28" s="32">
        <v>11.2</v>
      </c>
      <c r="F28" s="32">
        <v>11.2</v>
      </c>
      <c r="G28" s="32">
        <f t="shared" si="0"/>
        <v>100</v>
      </c>
      <c r="H28" s="32">
        <f t="shared" si="1"/>
        <v>100</v>
      </c>
      <c r="I28" s="32">
        <f t="shared" si="2"/>
        <v>21.01313320825516</v>
      </c>
      <c r="J28" s="32">
        <f t="shared" si="3"/>
        <v>0.0374875320484928</v>
      </c>
      <c r="K28" s="32">
        <f t="shared" si="4"/>
        <v>0</v>
      </c>
      <c r="L28" s="32" t="e">
        <f t="shared" si="5"/>
        <v>#DIV/0!</v>
      </c>
      <c r="M28" s="32">
        <f t="shared" si="6"/>
        <v>0</v>
      </c>
      <c r="N28" s="32">
        <f t="shared" si="7"/>
        <v>0</v>
      </c>
    </row>
    <row r="29" spans="1:14" ht="12.75" outlineLevel="2">
      <c r="A29" s="20" t="s">
        <v>99</v>
      </c>
      <c r="B29" s="31" t="s">
        <v>100</v>
      </c>
      <c r="C29" s="10">
        <v>53.3</v>
      </c>
      <c r="D29" s="22">
        <v>11.2</v>
      </c>
      <c r="E29" s="22">
        <v>11.2</v>
      </c>
      <c r="F29" s="22">
        <v>11.2</v>
      </c>
      <c r="G29" s="22">
        <f t="shared" si="0"/>
        <v>100</v>
      </c>
      <c r="H29" s="22">
        <f t="shared" si="1"/>
        <v>100</v>
      </c>
      <c r="I29" s="22">
        <f t="shared" si="2"/>
        <v>21.01313320825516</v>
      </c>
      <c r="J29" s="22">
        <f t="shared" si="3"/>
        <v>0.0374875320484928</v>
      </c>
      <c r="K29" s="22">
        <f t="shared" si="4"/>
        <v>0</v>
      </c>
      <c r="L29" s="22" t="e">
        <f t="shared" si="5"/>
        <v>#DIV/0!</v>
      </c>
      <c r="M29" s="22">
        <f t="shared" si="6"/>
        <v>0</v>
      </c>
      <c r="N29" s="22">
        <f t="shared" si="7"/>
        <v>0</v>
      </c>
    </row>
    <row r="30" spans="1:14" ht="12.75" outlineLevel="1">
      <c r="A30" s="29" t="s">
        <v>37</v>
      </c>
      <c r="B30" s="30" t="s">
        <v>38</v>
      </c>
      <c r="C30" s="9">
        <v>6999.4</v>
      </c>
      <c r="D30" s="32">
        <v>13121.7</v>
      </c>
      <c r="E30" s="32">
        <v>10230.4</v>
      </c>
      <c r="F30" s="32">
        <v>9055.4</v>
      </c>
      <c r="G30" s="32">
        <f t="shared" si="0"/>
        <v>69.01087511526707</v>
      </c>
      <c r="H30" s="32">
        <f t="shared" si="1"/>
        <v>88.51462308414139</v>
      </c>
      <c r="I30" s="32">
        <f t="shared" si="2"/>
        <v>129.37394633825755</v>
      </c>
      <c r="J30" s="32">
        <f t="shared" si="3"/>
        <v>30.309339081421584</v>
      </c>
      <c r="K30" s="32">
        <f t="shared" si="4"/>
        <v>1175</v>
      </c>
      <c r="L30" s="32" t="e">
        <f t="shared" si="5"/>
        <v>#DIV/0!</v>
      </c>
      <c r="M30" s="32">
        <f t="shared" si="6"/>
        <v>1175</v>
      </c>
      <c r="N30" s="32">
        <f t="shared" si="7"/>
        <v>33.47864489842433</v>
      </c>
    </row>
    <row r="31" spans="1:14" ht="12.75" outlineLevel="2">
      <c r="A31" s="20" t="s">
        <v>39</v>
      </c>
      <c r="B31" s="31" t="s">
        <v>40</v>
      </c>
      <c r="C31" s="10">
        <v>6999.4</v>
      </c>
      <c r="D31" s="22">
        <v>13121.7</v>
      </c>
      <c r="E31" s="22">
        <v>10230.4</v>
      </c>
      <c r="F31" s="22">
        <v>9055.4</v>
      </c>
      <c r="G31" s="22">
        <f t="shared" si="0"/>
        <v>69.01087511526707</v>
      </c>
      <c r="H31" s="22">
        <f t="shared" si="1"/>
        <v>88.51462308414139</v>
      </c>
      <c r="I31" s="22">
        <f t="shared" si="2"/>
        <v>129.37394633825755</v>
      </c>
      <c r="J31" s="22">
        <f t="shared" si="3"/>
        <v>30.309339081421584</v>
      </c>
      <c r="K31" s="22">
        <f t="shared" si="4"/>
        <v>1175</v>
      </c>
      <c r="L31" s="22" t="e">
        <f t="shared" si="5"/>
        <v>#DIV/0!</v>
      </c>
      <c r="M31" s="22">
        <f t="shared" si="6"/>
        <v>1175</v>
      </c>
      <c r="N31" s="22">
        <f t="shared" si="7"/>
        <v>33.47864489842433</v>
      </c>
    </row>
    <row r="32" spans="1:14" ht="12.75" outlineLevel="1">
      <c r="A32" s="29" t="s">
        <v>41</v>
      </c>
      <c r="B32" s="30" t="s">
        <v>42</v>
      </c>
      <c r="C32" s="9">
        <v>92.6</v>
      </c>
      <c r="D32" s="32">
        <v>140.8</v>
      </c>
      <c r="E32" s="32">
        <v>103.9</v>
      </c>
      <c r="F32" s="32">
        <v>103.9</v>
      </c>
      <c r="G32" s="32">
        <f t="shared" si="0"/>
        <v>73.79261363636364</v>
      </c>
      <c r="H32" s="32">
        <f t="shared" si="1"/>
        <v>100</v>
      </c>
      <c r="I32" s="32">
        <f t="shared" si="2"/>
        <v>112.20302375809936</v>
      </c>
      <c r="J32" s="32">
        <f t="shared" si="3"/>
        <v>0.3477638017712859</v>
      </c>
      <c r="K32" s="32">
        <f t="shared" si="4"/>
        <v>0</v>
      </c>
      <c r="L32" s="32" t="e">
        <f t="shared" si="5"/>
        <v>#DIV/0!</v>
      </c>
      <c r="M32" s="32">
        <f t="shared" si="6"/>
        <v>0</v>
      </c>
      <c r="N32" s="32">
        <f t="shared" si="7"/>
        <v>0</v>
      </c>
    </row>
    <row r="33" spans="1:14" ht="12.75" outlineLevel="2">
      <c r="A33" s="20" t="s">
        <v>47</v>
      </c>
      <c r="B33" s="31" t="s">
        <v>48</v>
      </c>
      <c r="C33" s="10">
        <v>92.6</v>
      </c>
      <c r="D33" s="22">
        <v>140.8</v>
      </c>
      <c r="E33" s="22">
        <v>103.9</v>
      </c>
      <c r="F33" s="22">
        <v>103.9</v>
      </c>
      <c r="G33" s="22">
        <f t="shared" si="0"/>
        <v>73.79261363636364</v>
      </c>
      <c r="H33" s="22">
        <f t="shared" si="1"/>
        <v>100</v>
      </c>
      <c r="I33" s="22">
        <f t="shared" si="2"/>
        <v>112.20302375809936</v>
      </c>
      <c r="J33" s="22">
        <f t="shared" si="3"/>
        <v>0.3477638017712859</v>
      </c>
      <c r="K33" s="22">
        <f t="shared" si="4"/>
        <v>0</v>
      </c>
      <c r="L33" s="22" t="e">
        <f t="shared" si="5"/>
        <v>#DIV/0!</v>
      </c>
      <c r="M33" s="22">
        <f t="shared" si="6"/>
        <v>0</v>
      </c>
      <c r="N33" s="22">
        <f t="shared" si="7"/>
        <v>0</v>
      </c>
    </row>
    <row r="34" spans="1:14" ht="12.75" outlineLevel="1">
      <c r="A34" s="29" t="s">
        <v>102</v>
      </c>
      <c r="B34" s="30" t="s">
        <v>107</v>
      </c>
      <c r="C34" s="9">
        <v>200</v>
      </c>
      <c r="D34" s="32">
        <v>0</v>
      </c>
      <c r="E34" s="32">
        <v>0</v>
      </c>
      <c r="F34" s="32">
        <v>0</v>
      </c>
      <c r="G34" s="49" t="e">
        <f t="shared" si="0"/>
        <v>#DIV/0!</v>
      </c>
      <c r="H34" s="49" t="e">
        <f t="shared" si="1"/>
        <v>#DIV/0!</v>
      </c>
      <c r="I34" s="32">
        <f t="shared" si="2"/>
        <v>0</v>
      </c>
      <c r="J34" s="32">
        <f t="shared" si="3"/>
        <v>0</v>
      </c>
      <c r="K34" s="32">
        <f>E34-F34</f>
        <v>0</v>
      </c>
      <c r="L34" s="32" t="e">
        <f t="shared" si="5"/>
        <v>#DIV/0!</v>
      </c>
      <c r="M34" s="32">
        <f t="shared" si="6"/>
        <v>0</v>
      </c>
      <c r="N34" s="32">
        <f t="shared" si="7"/>
        <v>0</v>
      </c>
    </row>
    <row r="35" spans="1:14" ht="12.75" outlineLevel="2">
      <c r="A35" s="20" t="s">
        <v>103</v>
      </c>
      <c r="B35" s="31" t="s">
        <v>108</v>
      </c>
      <c r="C35" s="10">
        <v>200</v>
      </c>
      <c r="D35" s="22">
        <v>0</v>
      </c>
      <c r="E35" s="22">
        <v>0</v>
      </c>
      <c r="F35" s="22">
        <v>0</v>
      </c>
      <c r="G35" s="48" t="e">
        <f t="shared" si="0"/>
        <v>#DIV/0!</v>
      </c>
      <c r="H35" s="48" t="e">
        <f t="shared" si="1"/>
        <v>#DIV/0!</v>
      </c>
      <c r="I35" s="22">
        <f t="shared" si="2"/>
        <v>0</v>
      </c>
      <c r="J35" s="22">
        <f t="shared" si="3"/>
        <v>0</v>
      </c>
      <c r="K35" s="22">
        <f>E35-F35</f>
        <v>0</v>
      </c>
      <c r="L35" s="22" t="e">
        <f t="shared" si="5"/>
        <v>#DIV/0!</v>
      </c>
      <c r="M35" s="22">
        <f t="shared" si="6"/>
        <v>0</v>
      </c>
      <c r="N35" s="22">
        <f t="shared" si="7"/>
        <v>0</v>
      </c>
    </row>
    <row r="36" spans="1:14" ht="12.75" customHeight="1">
      <c r="A36" s="29" t="s">
        <v>43</v>
      </c>
      <c r="B36" s="30" t="s">
        <v>44</v>
      </c>
      <c r="C36" s="9">
        <v>0</v>
      </c>
      <c r="D36" s="32">
        <v>1</v>
      </c>
      <c r="E36" s="32">
        <v>0</v>
      </c>
      <c r="F36" s="32">
        <v>0</v>
      </c>
      <c r="G36" s="32">
        <f t="shared" si="0"/>
        <v>0</v>
      </c>
      <c r="H36" s="49" t="e">
        <f t="shared" si="1"/>
        <v>#DIV/0!</v>
      </c>
      <c r="I36" s="49" t="e">
        <f t="shared" si="2"/>
        <v>#DIV/0!</v>
      </c>
      <c r="J36" s="32">
        <f t="shared" si="3"/>
        <v>0</v>
      </c>
      <c r="K36" s="32"/>
      <c r="L36" s="32"/>
      <c r="M36" s="32">
        <f t="shared" si="6"/>
        <v>0</v>
      </c>
      <c r="N36" s="32">
        <f t="shared" si="7"/>
        <v>0</v>
      </c>
    </row>
    <row r="37" spans="1:14" ht="12.75" customHeight="1">
      <c r="A37" s="20" t="s">
        <v>45</v>
      </c>
      <c r="B37" s="31" t="s">
        <v>46</v>
      </c>
      <c r="C37" s="10">
        <v>0</v>
      </c>
      <c r="D37" s="22">
        <v>1</v>
      </c>
      <c r="E37" s="22">
        <v>0</v>
      </c>
      <c r="F37" s="22">
        <v>0</v>
      </c>
      <c r="G37" s="22">
        <f t="shared" si="0"/>
        <v>0</v>
      </c>
      <c r="H37" s="48" t="e">
        <f t="shared" si="1"/>
        <v>#DIV/0!</v>
      </c>
      <c r="I37" s="48" t="e">
        <f t="shared" si="2"/>
        <v>#DIV/0!</v>
      </c>
      <c r="J37" s="22">
        <f t="shared" si="3"/>
        <v>0</v>
      </c>
      <c r="K37" s="22"/>
      <c r="L37" s="22"/>
      <c r="M37" s="22">
        <f t="shared" si="6"/>
        <v>0</v>
      </c>
      <c r="N37" s="22">
        <f t="shared" si="7"/>
        <v>0</v>
      </c>
    </row>
    <row r="38" ht="12.75" customHeight="1">
      <c r="D38" s="16"/>
    </row>
  </sheetData>
  <sheetProtection/>
  <autoFilter ref="A8:L33"/>
  <mergeCells count="11">
    <mergeCell ref="E7:E8"/>
    <mergeCell ref="F7:F8"/>
    <mergeCell ref="G7:I7"/>
    <mergeCell ref="J7:J8"/>
    <mergeCell ref="A1:F1"/>
    <mergeCell ref="A7:A8"/>
    <mergeCell ref="B7:B8"/>
    <mergeCell ref="C7:C8"/>
    <mergeCell ref="D7:D8"/>
    <mergeCell ref="A4:J4"/>
    <mergeCell ref="A5:J5"/>
  </mergeCells>
  <printOptions/>
  <pageMargins left="0.17" right="0.17" top="0.65" bottom="0.34" header="0.46" footer="0.23"/>
  <pageSetup firstPageNumber="1" useFirstPageNumber="1"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workbookViewId="0" topLeftCell="B4">
      <selection activeCell="G17" sqref="G17"/>
    </sheetView>
  </sheetViews>
  <sheetFormatPr defaultColWidth="9.140625" defaultRowHeight="12.75" outlineLevelRow="1"/>
  <cols>
    <col min="1" max="1" width="30.7109375" style="0" hidden="1" customWidth="1"/>
    <col min="2" max="2" width="6.7109375" style="0" customWidth="1"/>
    <col min="3" max="3" width="30.7109375" style="0" customWidth="1"/>
    <col min="4" max="6" width="11.28125" style="0" customWidth="1"/>
    <col min="7" max="7" width="12.00390625" style="0" customWidth="1"/>
    <col min="8" max="8" width="13.140625" style="0" bestFit="1" customWidth="1"/>
    <col min="11" max="11" width="7.8515625" style="0" customWidth="1"/>
    <col min="12" max="12" width="10.140625" style="0" customWidth="1"/>
    <col min="13" max="13" width="6.710937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11" t="s">
        <v>56</v>
      </c>
    </row>
    <row r="2" spans="1:11" ht="14.25">
      <c r="A2" s="1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2"/>
      <c r="B3" s="40" t="s">
        <v>57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15.75">
      <c r="A4" s="12"/>
      <c r="B4" s="42" t="s">
        <v>104</v>
      </c>
      <c r="C4" s="42"/>
      <c r="D4" s="42"/>
      <c r="E4" s="42"/>
      <c r="F4" s="42"/>
      <c r="G4" s="42"/>
      <c r="H4" s="42"/>
      <c r="I4" s="42"/>
      <c r="J4" s="42"/>
      <c r="K4" s="42"/>
    </row>
    <row r="5" spans="1:11" ht="26.25" customHeight="1">
      <c r="A5" s="12"/>
      <c r="B5" s="1"/>
      <c r="C5" s="1"/>
      <c r="D5" s="1"/>
      <c r="E5" s="1"/>
      <c r="F5" s="1"/>
      <c r="G5" s="1"/>
      <c r="H5" s="1"/>
      <c r="I5" s="1"/>
      <c r="J5" s="1"/>
      <c r="K5" s="11" t="s">
        <v>53</v>
      </c>
    </row>
    <row r="6" spans="1:11" ht="12.75" customHeight="1">
      <c r="A6" s="43" t="s">
        <v>0</v>
      </c>
      <c r="B6" s="43" t="s">
        <v>58</v>
      </c>
      <c r="C6" s="43" t="s">
        <v>59</v>
      </c>
      <c r="D6" s="43" t="s">
        <v>105</v>
      </c>
      <c r="E6" s="43" t="s">
        <v>94</v>
      </c>
      <c r="F6" s="43" t="s">
        <v>112</v>
      </c>
      <c r="G6" s="43" t="s">
        <v>113</v>
      </c>
      <c r="H6" s="46" t="s">
        <v>50</v>
      </c>
      <c r="I6" s="47"/>
      <c r="J6" s="47"/>
      <c r="K6" s="13"/>
    </row>
    <row r="7" spans="1:11" ht="52.5">
      <c r="A7" s="44"/>
      <c r="B7" s="45"/>
      <c r="C7" s="45"/>
      <c r="D7" s="45"/>
      <c r="E7" s="45"/>
      <c r="F7" s="45"/>
      <c r="G7" s="45"/>
      <c r="H7" s="2" t="s">
        <v>95</v>
      </c>
      <c r="I7" s="2" t="s">
        <v>114</v>
      </c>
      <c r="J7" s="14" t="s">
        <v>60</v>
      </c>
      <c r="K7" s="15" t="s">
        <v>61</v>
      </c>
    </row>
    <row r="8" spans="1:13" ht="12.75" customHeight="1">
      <c r="A8" s="7" t="s">
        <v>49</v>
      </c>
      <c r="B8" s="20" t="s">
        <v>62</v>
      </c>
      <c r="C8" s="21" t="s">
        <v>63</v>
      </c>
      <c r="D8" s="22">
        <v>5450</v>
      </c>
      <c r="E8" s="22">
        <v>8677.5</v>
      </c>
      <c r="F8" s="22">
        <v>6529.1</v>
      </c>
      <c r="G8" s="22">
        <v>6176.8</v>
      </c>
      <c r="H8" s="22">
        <f>G8/E8*100</f>
        <v>71.18179199078075</v>
      </c>
      <c r="I8" s="22">
        <f>G8/F8*100</f>
        <v>94.60415677505321</v>
      </c>
      <c r="J8" s="22">
        <f>G8/D8*100</f>
        <v>113.33577981651376</v>
      </c>
      <c r="K8" s="22">
        <f>G8/$G$22*100</f>
        <v>20.67437392474378</v>
      </c>
      <c r="L8" s="16">
        <f>F8-G8</f>
        <v>352.3000000000002</v>
      </c>
      <c r="M8" s="19">
        <f>L8/$L$22*100</f>
        <v>10.037894976778635</v>
      </c>
    </row>
    <row r="9" spans="1:13" ht="12.75" outlineLevel="1">
      <c r="A9" s="6" t="s">
        <v>49</v>
      </c>
      <c r="B9" s="20" t="s">
        <v>64</v>
      </c>
      <c r="C9" s="21" t="s">
        <v>65</v>
      </c>
      <c r="D9" s="22">
        <v>0</v>
      </c>
      <c r="E9" s="22">
        <v>5</v>
      </c>
      <c r="F9" s="22">
        <v>5</v>
      </c>
      <c r="G9" s="22">
        <v>0</v>
      </c>
      <c r="H9" s="22">
        <f aca="true" t="shared" si="0" ref="H9:H22">G9/E9*100</f>
        <v>0</v>
      </c>
      <c r="I9" s="22">
        <f aca="true" t="shared" si="1" ref="I9:I22">G9/F9*100</f>
        <v>0</v>
      </c>
      <c r="J9" s="48" t="e">
        <f aca="true" t="shared" si="2" ref="J9:J22">G9/D9*100</f>
        <v>#DIV/0!</v>
      </c>
      <c r="K9" s="22">
        <f aca="true" t="shared" si="3" ref="K9:K22">G9/$G$22*100</f>
        <v>0</v>
      </c>
      <c r="L9" s="16">
        <f aca="true" t="shared" si="4" ref="L9:L22">F9-G9</f>
        <v>5</v>
      </c>
      <c r="M9" s="19">
        <f aca="true" t="shared" si="5" ref="M9:M22">L9/$L$22*100</f>
        <v>0.14246231871669926</v>
      </c>
    </row>
    <row r="10" spans="1:13" ht="22.5" outlineLevel="1">
      <c r="A10" s="6" t="s">
        <v>49</v>
      </c>
      <c r="B10" s="20" t="s">
        <v>66</v>
      </c>
      <c r="C10" s="21" t="s">
        <v>67</v>
      </c>
      <c r="D10" s="22">
        <v>1534.3</v>
      </c>
      <c r="E10" s="22">
        <v>2636.3</v>
      </c>
      <c r="F10" s="22">
        <v>1934.3</v>
      </c>
      <c r="G10" s="22">
        <v>1585.5</v>
      </c>
      <c r="H10" s="22">
        <f t="shared" si="0"/>
        <v>60.14110685430337</v>
      </c>
      <c r="I10" s="22">
        <f t="shared" si="1"/>
        <v>81.96763687121957</v>
      </c>
      <c r="J10" s="22">
        <f t="shared" si="2"/>
        <v>103.33702665710749</v>
      </c>
      <c r="K10" s="22">
        <f t="shared" si="3"/>
        <v>5.306828755614762</v>
      </c>
      <c r="L10" s="16">
        <f t="shared" si="4"/>
        <v>348.79999999999995</v>
      </c>
      <c r="M10" s="19">
        <f t="shared" si="5"/>
        <v>9.938171353676939</v>
      </c>
    </row>
    <row r="11" spans="1:13" ht="12.75" outlineLevel="1">
      <c r="A11" s="6" t="s">
        <v>49</v>
      </c>
      <c r="B11" s="20" t="s">
        <v>68</v>
      </c>
      <c r="C11" s="21" t="s">
        <v>69</v>
      </c>
      <c r="D11" s="22">
        <v>78.8</v>
      </c>
      <c r="E11" s="22">
        <v>134.8</v>
      </c>
      <c r="F11" s="22">
        <v>99</v>
      </c>
      <c r="G11" s="22">
        <v>74.6</v>
      </c>
      <c r="H11" s="22">
        <f t="shared" si="0"/>
        <v>55.34124629080118</v>
      </c>
      <c r="I11" s="22">
        <f t="shared" si="1"/>
        <v>75.35353535353535</v>
      </c>
      <c r="J11" s="22">
        <f t="shared" si="2"/>
        <v>94.67005076142132</v>
      </c>
      <c r="K11" s="22">
        <f t="shared" si="3"/>
        <v>0.24969374025156812</v>
      </c>
      <c r="L11" s="16">
        <f t="shared" si="4"/>
        <v>24.400000000000006</v>
      </c>
      <c r="M11" s="19">
        <f t="shared" si="5"/>
        <v>0.6952161153374926</v>
      </c>
    </row>
    <row r="12" spans="1:13" ht="12.75" outlineLevel="1">
      <c r="A12" s="6" t="s">
        <v>49</v>
      </c>
      <c r="B12" s="20" t="s">
        <v>70</v>
      </c>
      <c r="C12" s="21" t="s">
        <v>71</v>
      </c>
      <c r="D12" s="22">
        <v>12.4</v>
      </c>
      <c r="E12" s="22">
        <v>49.5</v>
      </c>
      <c r="F12" s="22">
        <v>45.4</v>
      </c>
      <c r="G12" s="22">
        <v>24.5</v>
      </c>
      <c r="H12" s="22">
        <f t="shared" si="0"/>
        <v>49.494949494949495</v>
      </c>
      <c r="I12" s="22">
        <f t="shared" si="1"/>
        <v>53.964757709251096</v>
      </c>
      <c r="J12" s="22">
        <f t="shared" si="2"/>
        <v>197.58064516129033</v>
      </c>
      <c r="K12" s="22">
        <f t="shared" si="3"/>
        <v>0.082003976356078</v>
      </c>
      <c r="L12" s="16">
        <f t="shared" si="4"/>
        <v>20.9</v>
      </c>
      <c r="M12" s="19">
        <f t="shared" si="5"/>
        <v>0.5954924922358029</v>
      </c>
    </row>
    <row r="13" spans="1:13" ht="12.75" outlineLevel="1">
      <c r="A13" s="6" t="s">
        <v>49</v>
      </c>
      <c r="B13" s="20" t="s">
        <v>72</v>
      </c>
      <c r="C13" s="21" t="s">
        <v>73</v>
      </c>
      <c r="D13" s="22">
        <v>3758.8</v>
      </c>
      <c r="E13" s="22">
        <v>4873.1</v>
      </c>
      <c r="F13" s="22">
        <v>3710.3</v>
      </c>
      <c r="G13" s="22">
        <v>3149.1</v>
      </c>
      <c r="H13" s="22">
        <f t="shared" si="0"/>
        <v>64.62210912971209</v>
      </c>
      <c r="I13" s="22">
        <f t="shared" si="1"/>
        <v>84.87453844702584</v>
      </c>
      <c r="J13" s="22">
        <f t="shared" si="2"/>
        <v>83.77939768011066</v>
      </c>
      <c r="K13" s="22">
        <f t="shared" si="3"/>
        <v>10.540355997670419</v>
      </c>
      <c r="L13" s="16">
        <f t="shared" si="4"/>
        <v>561.2000000000003</v>
      </c>
      <c r="M13" s="19">
        <f t="shared" si="5"/>
        <v>15.98997065276233</v>
      </c>
    </row>
    <row r="14" spans="1:13" ht="22.5" outlineLevel="1">
      <c r="A14" s="6" t="s">
        <v>49</v>
      </c>
      <c r="B14" s="20" t="s">
        <v>74</v>
      </c>
      <c r="C14" s="21" t="s">
        <v>75</v>
      </c>
      <c r="D14" s="22">
        <v>5268.2</v>
      </c>
      <c r="E14" s="22">
        <v>29519.9</v>
      </c>
      <c r="F14" s="22">
        <v>14849.8</v>
      </c>
      <c r="G14" s="22">
        <v>13558.9</v>
      </c>
      <c r="H14" s="22">
        <f t="shared" si="0"/>
        <v>45.931388656465636</v>
      </c>
      <c r="I14" s="22">
        <f t="shared" si="1"/>
        <v>91.30695362900511</v>
      </c>
      <c r="J14" s="22">
        <f t="shared" si="2"/>
        <v>257.3725371094492</v>
      </c>
      <c r="K14" s="22">
        <f t="shared" si="3"/>
        <v>45.38300877609902</v>
      </c>
      <c r="L14" s="16">
        <f t="shared" si="4"/>
        <v>1290.8999999999996</v>
      </c>
      <c r="M14" s="19">
        <f t="shared" si="5"/>
        <v>36.780921446277404</v>
      </c>
    </row>
    <row r="15" spans="1:13" ht="12.75" outlineLevel="1">
      <c r="A15" s="6" t="s">
        <v>49</v>
      </c>
      <c r="B15" s="20" t="s">
        <v>76</v>
      </c>
      <c r="C15" s="21" t="s">
        <v>77</v>
      </c>
      <c r="D15" s="22">
        <v>1285.7</v>
      </c>
      <c r="E15" s="22">
        <v>3586.3</v>
      </c>
      <c r="F15" s="22">
        <v>3444.5</v>
      </c>
      <c r="G15" s="22">
        <v>2908.4</v>
      </c>
      <c r="H15" s="22">
        <f t="shared" si="0"/>
        <v>81.0975099684912</v>
      </c>
      <c r="I15" s="22">
        <f t="shared" si="1"/>
        <v>84.43605748294382</v>
      </c>
      <c r="J15" s="22">
        <f t="shared" si="2"/>
        <v>226.21140234891496</v>
      </c>
      <c r="K15" s="22">
        <f t="shared" si="3"/>
        <v>9.734708768735398</v>
      </c>
      <c r="L15" s="16">
        <f t="shared" si="4"/>
        <v>536.0999999999999</v>
      </c>
      <c r="M15" s="19">
        <f t="shared" si="5"/>
        <v>15.274809812804492</v>
      </c>
    </row>
    <row r="16" spans="1:13" ht="12.75" outlineLevel="1">
      <c r="A16" s="6" t="s">
        <v>49</v>
      </c>
      <c r="B16" s="20" t="s">
        <v>78</v>
      </c>
      <c r="C16" s="21" t="s">
        <v>79</v>
      </c>
      <c r="D16" s="22">
        <v>0</v>
      </c>
      <c r="E16" s="22">
        <v>1</v>
      </c>
      <c r="F16" s="22">
        <v>0</v>
      </c>
      <c r="G16" s="22">
        <v>0</v>
      </c>
      <c r="H16" s="22">
        <f t="shared" si="0"/>
        <v>0</v>
      </c>
      <c r="I16" s="48" t="e">
        <f t="shared" si="1"/>
        <v>#DIV/0!</v>
      </c>
      <c r="J16" s="48" t="e">
        <f t="shared" si="2"/>
        <v>#DIV/0!</v>
      </c>
      <c r="K16" s="22">
        <f t="shared" si="3"/>
        <v>0</v>
      </c>
      <c r="L16" s="16">
        <f t="shared" si="4"/>
        <v>0</v>
      </c>
      <c r="M16" s="19">
        <f t="shared" si="5"/>
        <v>0</v>
      </c>
    </row>
    <row r="17" spans="1:13" ht="33.75" outlineLevel="1">
      <c r="A17" s="6" t="s">
        <v>49</v>
      </c>
      <c r="B17" s="20" t="s">
        <v>80</v>
      </c>
      <c r="C17" s="21" t="s">
        <v>81</v>
      </c>
      <c r="D17" s="22">
        <v>203.6</v>
      </c>
      <c r="E17" s="22">
        <v>307.5</v>
      </c>
      <c r="F17" s="22">
        <v>234.7</v>
      </c>
      <c r="G17" s="22">
        <v>216.3</v>
      </c>
      <c r="H17" s="22">
        <f t="shared" si="0"/>
        <v>70.34146341463415</v>
      </c>
      <c r="I17" s="22">
        <f t="shared" si="1"/>
        <v>92.16020451640394</v>
      </c>
      <c r="J17" s="22">
        <f t="shared" si="2"/>
        <v>106.23772102161102</v>
      </c>
      <c r="K17" s="22">
        <f t="shared" si="3"/>
        <v>0.7239779626865173</v>
      </c>
      <c r="L17" s="16">
        <f t="shared" si="4"/>
        <v>18.399999999999977</v>
      </c>
      <c r="M17" s="19">
        <f t="shared" si="5"/>
        <v>0.5242613328774526</v>
      </c>
    </row>
    <row r="18" spans="1:13" ht="33.75" outlineLevel="1">
      <c r="A18" s="6" t="s">
        <v>49</v>
      </c>
      <c r="B18" s="20" t="s">
        <v>88</v>
      </c>
      <c r="C18" s="21" t="s">
        <v>89</v>
      </c>
      <c r="D18" s="22">
        <v>92.6</v>
      </c>
      <c r="E18" s="22">
        <v>140.8</v>
      </c>
      <c r="F18" s="22">
        <v>103.9</v>
      </c>
      <c r="G18" s="22">
        <v>103.9</v>
      </c>
      <c r="H18" s="22">
        <f t="shared" si="0"/>
        <v>73.79261363636364</v>
      </c>
      <c r="I18" s="22">
        <f t="shared" si="1"/>
        <v>100</v>
      </c>
      <c r="J18" s="22">
        <f t="shared" si="2"/>
        <v>112.20302375809936</v>
      </c>
      <c r="K18" s="22">
        <f t="shared" si="3"/>
        <v>0.3477638017712859</v>
      </c>
      <c r="L18" s="16">
        <f t="shared" si="4"/>
        <v>0</v>
      </c>
      <c r="M18" s="19">
        <f t="shared" si="5"/>
        <v>0</v>
      </c>
    </row>
    <row r="19" spans="1:13" ht="12.75" outlineLevel="1">
      <c r="A19" s="6" t="s">
        <v>49</v>
      </c>
      <c r="B19" s="20" t="s">
        <v>82</v>
      </c>
      <c r="C19" s="21" t="s">
        <v>83</v>
      </c>
      <c r="D19" s="22">
        <v>193.6</v>
      </c>
      <c r="E19" s="22">
        <v>440.4</v>
      </c>
      <c r="F19" s="22">
        <v>362.5</v>
      </c>
      <c r="G19" s="22">
        <v>260.1</v>
      </c>
      <c r="H19" s="22">
        <f t="shared" si="0"/>
        <v>59.059945504087196</v>
      </c>
      <c r="I19" s="22">
        <f t="shared" si="1"/>
        <v>71.75172413793103</v>
      </c>
      <c r="J19" s="22">
        <f t="shared" si="2"/>
        <v>134.34917355371903</v>
      </c>
      <c r="K19" s="22">
        <f t="shared" si="3"/>
        <v>0.8705809898047302</v>
      </c>
      <c r="L19" s="16">
        <f t="shared" si="4"/>
        <v>102.39999999999998</v>
      </c>
      <c r="M19" s="19">
        <f t="shared" si="5"/>
        <v>2.917628287318</v>
      </c>
    </row>
    <row r="20" spans="1:13" ht="22.5" outlineLevel="1">
      <c r="A20" s="6" t="s">
        <v>49</v>
      </c>
      <c r="B20" s="20" t="s">
        <v>84</v>
      </c>
      <c r="C20" s="21" t="s">
        <v>85</v>
      </c>
      <c r="D20" s="22">
        <v>558.6</v>
      </c>
      <c r="E20" s="22">
        <v>2600.1</v>
      </c>
      <c r="F20" s="22">
        <v>1720.3</v>
      </c>
      <c r="G20" s="22">
        <v>1585.7</v>
      </c>
      <c r="H20" s="22">
        <f t="shared" si="0"/>
        <v>60.98611591861852</v>
      </c>
      <c r="I20" s="22">
        <f t="shared" si="1"/>
        <v>92.17578329361157</v>
      </c>
      <c r="J20" s="22">
        <f t="shared" si="2"/>
        <v>283.8703902613677</v>
      </c>
      <c r="K20" s="22">
        <f t="shared" si="3"/>
        <v>5.307498175829914</v>
      </c>
      <c r="L20" s="16">
        <f t="shared" si="4"/>
        <v>134.5999999999999</v>
      </c>
      <c r="M20" s="19">
        <f t="shared" si="5"/>
        <v>3.8350856198535412</v>
      </c>
    </row>
    <row r="21" spans="1:13" ht="22.5" outlineLevel="1">
      <c r="A21" s="6" t="s">
        <v>49</v>
      </c>
      <c r="B21" s="20" t="s">
        <v>86</v>
      </c>
      <c r="C21" s="21" t="s">
        <v>87</v>
      </c>
      <c r="D21" s="22">
        <v>237.9</v>
      </c>
      <c r="E21" s="22">
        <v>393.6</v>
      </c>
      <c r="F21" s="22">
        <v>347.6</v>
      </c>
      <c r="G21" s="22">
        <v>232.9</v>
      </c>
      <c r="H21" s="22">
        <f t="shared" si="0"/>
        <v>59.17174796747967</v>
      </c>
      <c r="I21" s="22">
        <f t="shared" si="1"/>
        <v>67.00230149597239</v>
      </c>
      <c r="J21" s="22">
        <f t="shared" si="2"/>
        <v>97.89827658680117</v>
      </c>
      <c r="K21" s="22">
        <f t="shared" si="3"/>
        <v>0.7795398405441049</v>
      </c>
      <c r="L21" s="16">
        <f t="shared" si="4"/>
        <v>114.70000000000002</v>
      </c>
      <c r="M21" s="19">
        <f t="shared" si="5"/>
        <v>3.2680855913610816</v>
      </c>
    </row>
    <row r="22" spans="1:13" ht="12.75" outlineLevel="1">
      <c r="A22" s="6" t="s">
        <v>49</v>
      </c>
      <c r="B22" s="23" t="s">
        <v>96</v>
      </c>
      <c r="C22" s="24"/>
      <c r="D22" s="25">
        <v>18674.5</v>
      </c>
      <c r="E22" s="25">
        <v>53365.8</v>
      </c>
      <c r="F22" s="25">
        <v>33386.3</v>
      </c>
      <c r="G22" s="25">
        <v>29876.6</v>
      </c>
      <c r="H22" s="25">
        <f t="shared" si="0"/>
        <v>55.98454440859126</v>
      </c>
      <c r="I22" s="25">
        <f t="shared" si="1"/>
        <v>89.48760419693107</v>
      </c>
      <c r="J22" s="25">
        <f t="shared" si="2"/>
        <v>159.98607727114512</v>
      </c>
      <c r="K22" s="25">
        <f t="shared" si="3"/>
        <v>100</v>
      </c>
      <c r="L22" s="16">
        <f t="shared" si="4"/>
        <v>3509.7000000000044</v>
      </c>
      <c r="M22" s="19">
        <f t="shared" si="5"/>
        <v>100</v>
      </c>
    </row>
    <row r="23" spans="1:11" ht="12.75" outlineLevel="1">
      <c r="A23" s="26"/>
      <c r="B23" s="27"/>
      <c r="C23" s="26"/>
      <c r="D23" s="28"/>
      <c r="E23" s="28"/>
      <c r="F23" s="28"/>
      <c r="G23" s="28"/>
      <c r="H23" s="28"/>
      <c r="I23" s="28"/>
      <c r="J23" s="28"/>
      <c r="K23" s="28"/>
    </row>
    <row r="24" spans="1:11" ht="12.75" outlineLevel="1">
      <c r="A24" s="26"/>
      <c r="B24" s="27"/>
      <c r="C24" s="26"/>
      <c r="D24" s="28"/>
      <c r="E24" s="28"/>
      <c r="F24" s="28"/>
      <c r="G24" s="28"/>
      <c r="H24" s="28"/>
      <c r="I24" s="28"/>
      <c r="J24" s="28"/>
      <c r="K24" s="28"/>
    </row>
    <row r="25" spans="1:11" ht="12.75" outlineLevel="1">
      <c r="A25" s="26"/>
      <c r="B25" s="27"/>
      <c r="C25" s="26"/>
      <c r="D25" s="28"/>
      <c r="E25" s="28"/>
      <c r="F25" s="28"/>
      <c r="G25" s="28"/>
      <c r="H25" s="28"/>
      <c r="I25" s="28"/>
      <c r="J25" s="28"/>
      <c r="K25" s="28"/>
    </row>
  </sheetData>
  <autoFilter ref="A7:K22"/>
  <mergeCells count="10">
    <mergeCell ref="B3:K3"/>
    <mergeCell ref="B4:K4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</cp:lastModifiedBy>
  <cp:lastPrinted>2015-11-17T12:20:38Z</cp:lastPrinted>
  <dcterms:created xsi:type="dcterms:W3CDTF">2002-03-11T10:22:12Z</dcterms:created>
  <dcterms:modified xsi:type="dcterms:W3CDTF">2015-11-17T12:48:40Z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