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<sst xmlns="http://schemas.openxmlformats.org/spreadsheetml/2006/main" count="99" uniqueCount="92">
  <si>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</si>
  <si>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</si>
  <si>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</si>
  <si>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</si>
  <si>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</si>
  <si>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</si>
  <si>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</si>
  <si>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</si>
  <si>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</si>
  <si>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</si>
  <si>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</si>
  <si>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</si>
  <si>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</si>
  <si>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</si>
  <si>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</si>
  <si>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</si>
  <si>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</si>
  <si>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</si>
  <si>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</si>
  <si>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</si>
  <si>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</si>
  <si>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</si>
  <si>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</si>
  <si>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1 16 90050 10 0000 140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</si>
  <si>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</si>
  <si>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</si>
  <si>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</si>
  <si>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</si>
  <si>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</si>
  <si>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</si>
  <si>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</si>
  <si>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</si>
  <si>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</si>
  <si>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</si>
  <si>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</si>
  <si>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</si>
  <si>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</si>
  <si>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</si>
  <si>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</si>
  <si>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</si>
  <si>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</si>
  <si>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</si>
  <si>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</si>
  <si>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</si>
  <si>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</si>
  <si>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</si>
  <si>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</si>
  <si>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</si>
  <si>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</si>
  <si>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</si>
  <si>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</si>
  <si>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</si>
  <si>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</si>
  <si>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</si>
  <si>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</si>
  <si>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</si>
  <si>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</si>
  <si>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</si>
  <si>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</si>
  <si>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</si>
  <si>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</si>
  <si>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</si>
  <si>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</si>
  <si>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</si>
  <si>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</si>
  <si>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</si>
  <si>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</si>
  <si>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</si>
  <si>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</si>
  <si>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</si>
  <si>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</si>
  <si>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</si>
  <si>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</si>
  <si>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</si>
  <si>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</si>
  <si>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Сланцевского муниципального района Ленинградской области 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</si>
  <si>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</si>
  <si>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</si>
  <si>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</si>
  <si>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</si>
  <si>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от 23.12.2013 г. № 253 </t>
  </si>
  <si>
    <t xml:space="preserve"> 1 17 05000 00 0000 180</t>
  </si>
  <si>
    <t xml:space="preserve">на подготовку и проведение мероприятий, посвященных дню образования Ленинградской области </t>
  </si>
  <si>
    <t>на осуществление отдельных государственных полномочий Ленинградской области в сфере административных правонарушений</t>
  </si>
  <si>
    <t xml:space="preserve"> на реализацию государственной программы "Устойчивое общественное развитие в Ленинградской области" </t>
  </si>
  <si>
    <t>Субсидии бюджетам бюджетной системы Российской Федерации (межбюджетные субсидии)</t>
  </si>
  <si>
    <t xml:space="preserve"> на мероприятия по капитальному ремонту автомобильных дорог общего пользования местного значения</t>
  </si>
  <si>
    <t xml:space="preserve">на осуществление  мероприятий по развитию общественной инфраструктуры </t>
  </si>
  <si>
    <t>на капитальный ремонт объектов в рамках ГП ЛО "Развитие сельского хозяйства ЛО", подпрограмма "Устойчивое развитие сельских территорий ЛО</t>
  </si>
  <si>
    <t>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</t>
  </si>
  <si>
    <t>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</si>
  <si>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                                                                                                  (в редакции решений совета депутатов от 03.02.2014 № 262, от 05.03.2014 №273, от 12.05.2014 № 287, от 04.06.2014 № 296, от 23.06.2014 № 300, от 15.07.2014  № 301, от 25.08.2014 № 311)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</si>
</sst>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71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71" fontId="7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71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55">
      <selection activeCell="A10" sqref="A10"/>
    </sheetView>
  </sheetViews>
  <sheetFormatPr defaultColWidth="9.00390625" defaultRowHeight="12.75"/>
  <cols>
    <col min="1" max="1" width="21.75390625" style="0" customWidth="1"/>
    <col min="2" max="2" width="92.25390625" style="0" customWidth="1"/>
    <col min="3" max="3" width="18.00390625" style="6" customWidth="1"/>
  </cols>
  <sheetData>
    <row r="2" ht="15">
      <c r="C2" s="16" t="s">
        <v>22</v>
      </c>
    </row>
    <row r="3" ht="15">
      <c r="C3" s="16" t="s">
        <v>1</v>
      </c>
    </row>
    <row r="4" ht="15">
      <c r="C4" s="16" t="s">
        <v>2</v>
      </c>
    </row>
    <row r="5" ht="15">
      <c r="C5" s="16" t="s">
        <v>29</v>
      </c>
    </row>
    <row r="6" ht="15">
      <c r="C6" s="16" t="s">
        <v>3</v>
      </c>
    </row>
    <row r="7" ht="15">
      <c r="C7" s="16" t="s">
        <v>4</v>
      </c>
    </row>
    <row r="8" ht="15">
      <c r="C8" s="16" t="s">
        <v>80</v>
      </c>
    </row>
    <row r="9" spans="1:3" ht="50.25" customHeight="1">
      <c r="A9" s="64" t="s">
        <v>91</v>
      </c>
      <c r="B9" s="64"/>
      <c r="C9" s="64"/>
    </row>
    <row r="10" ht="27.75" customHeight="1"/>
    <row r="11" spans="1:3" ht="18">
      <c r="A11" s="57" t="s">
        <v>30</v>
      </c>
      <c r="B11" s="57"/>
      <c r="C11" s="57"/>
    </row>
    <row r="12" spans="1:3" ht="18">
      <c r="A12" s="57" t="s">
        <v>75</v>
      </c>
      <c r="B12" s="57"/>
      <c r="C12" s="57"/>
    </row>
    <row r="13" spans="1:3" ht="15" thickBot="1">
      <c r="A13" s="11"/>
      <c r="B13" s="11"/>
      <c r="C13" s="11"/>
    </row>
    <row r="14" spans="1:3" s="17" customFormat="1" ht="12.75">
      <c r="A14" s="58" t="s">
        <v>5</v>
      </c>
      <c r="B14" s="60" t="s">
        <v>6</v>
      </c>
      <c r="C14" s="62" t="s">
        <v>0</v>
      </c>
    </row>
    <row r="15" spans="1:3" s="17" customFormat="1" ht="18" customHeight="1" thickBot="1">
      <c r="A15" s="59"/>
      <c r="B15" s="61"/>
      <c r="C15" s="63"/>
    </row>
    <row r="16" spans="1:3" ht="18" customHeight="1">
      <c r="A16" s="42" t="s">
        <v>31</v>
      </c>
      <c r="B16" s="43" t="s">
        <v>58</v>
      </c>
      <c r="C16" s="44">
        <f>C17+C21+C23+C27+C29+C36+C38+C34+C40+C19+C43</f>
        <v>10307.4</v>
      </c>
    </row>
    <row r="17" spans="1:3" ht="16.5" customHeight="1">
      <c r="A17" s="18" t="s">
        <v>32</v>
      </c>
      <c r="B17" s="3" t="s">
        <v>7</v>
      </c>
      <c r="C17" s="19">
        <f>SUM(C18:C18)</f>
        <v>1164.2</v>
      </c>
    </row>
    <row r="18" spans="1:3" ht="12.75">
      <c r="A18" s="20" t="s">
        <v>33</v>
      </c>
      <c r="B18" s="1" t="s">
        <v>8</v>
      </c>
      <c r="C18" s="21">
        <f>838.1+164+162.1</f>
        <v>1164.2</v>
      </c>
    </row>
    <row r="19" spans="1:3" ht="12.75">
      <c r="A19" s="52" t="s">
        <v>76</v>
      </c>
      <c r="B19" s="50" t="s">
        <v>77</v>
      </c>
      <c r="C19" s="27">
        <v>2672.8</v>
      </c>
    </row>
    <row r="20" spans="1:3" ht="12.75">
      <c r="A20" s="51" t="s">
        <v>78</v>
      </c>
      <c r="B20" s="1" t="s">
        <v>79</v>
      </c>
      <c r="C20" s="21">
        <v>2672.8</v>
      </c>
    </row>
    <row r="21" spans="1:3" ht="16.5" customHeight="1">
      <c r="A21" s="18" t="s">
        <v>59</v>
      </c>
      <c r="B21" s="3" t="s">
        <v>9</v>
      </c>
      <c r="C21" s="19">
        <f>SUM(C22:C22)</f>
        <v>34.6</v>
      </c>
    </row>
    <row r="22" spans="1:3" ht="16.5" customHeight="1">
      <c r="A22" s="20" t="s">
        <v>60</v>
      </c>
      <c r="B22" s="1" t="s">
        <v>10</v>
      </c>
      <c r="C22" s="21">
        <f>22+12.6</f>
        <v>34.6</v>
      </c>
    </row>
    <row r="23" spans="1:3" ht="16.5" customHeight="1">
      <c r="A23" s="18" t="s">
        <v>34</v>
      </c>
      <c r="B23" s="3" t="s">
        <v>11</v>
      </c>
      <c r="C23" s="19">
        <f>SUM(C24:C26)</f>
        <v>1884.6999999999998</v>
      </c>
    </row>
    <row r="24" spans="1:3" ht="16.5" customHeight="1">
      <c r="A24" s="22" t="s">
        <v>35</v>
      </c>
      <c r="B24" s="4" t="s">
        <v>12</v>
      </c>
      <c r="C24" s="23">
        <v>243</v>
      </c>
    </row>
    <row r="25" spans="1:3" ht="15" customHeight="1">
      <c r="A25" s="24" t="s">
        <v>36</v>
      </c>
      <c r="B25" s="4" t="s">
        <v>37</v>
      </c>
      <c r="C25" s="23">
        <f>542+103.3</f>
        <v>645.3</v>
      </c>
    </row>
    <row r="26" spans="1:3" ht="16.5" customHeight="1">
      <c r="A26" s="20" t="s">
        <v>38</v>
      </c>
      <c r="B26" s="1" t="s">
        <v>13</v>
      </c>
      <c r="C26" s="21">
        <v>996.4</v>
      </c>
    </row>
    <row r="27" spans="1:3" ht="15.75" customHeight="1">
      <c r="A27" s="18" t="s">
        <v>39</v>
      </c>
      <c r="B27" s="3" t="s">
        <v>61</v>
      </c>
      <c r="C27" s="19">
        <f>C28</f>
        <v>12</v>
      </c>
    </row>
    <row r="28" spans="1:3" ht="39" customHeight="1">
      <c r="A28" s="25" t="s">
        <v>63</v>
      </c>
      <c r="B28" s="2" t="s">
        <v>64</v>
      </c>
      <c r="C28" s="26">
        <v>12</v>
      </c>
    </row>
    <row r="29" spans="1:4" ht="24.75" customHeight="1">
      <c r="A29" s="18" t="s">
        <v>40</v>
      </c>
      <c r="B29" s="3" t="s">
        <v>14</v>
      </c>
      <c r="C29" s="27">
        <f>C30+C33</f>
        <v>2982.9</v>
      </c>
      <c r="D29" s="5"/>
    </row>
    <row r="30" spans="1:3" ht="53.25" customHeight="1">
      <c r="A30" s="28" t="s">
        <v>41</v>
      </c>
      <c r="B30" s="12" t="s">
        <v>68</v>
      </c>
      <c r="C30" s="29">
        <f>C31+C32</f>
        <v>2935.4</v>
      </c>
    </row>
    <row r="31" spans="1:3" ht="40.5" customHeight="1">
      <c r="A31" s="20" t="s">
        <v>69</v>
      </c>
      <c r="B31" s="13" t="s">
        <v>42</v>
      </c>
      <c r="C31" s="21">
        <v>745.4</v>
      </c>
    </row>
    <row r="32" spans="1:3" ht="33.75" customHeight="1">
      <c r="A32" s="30" t="s">
        <v>43</v>
      </c>
      <c r="B32" s="2" t="s">
        <v>66</v>
      </c>
      <c r="C32" s="31">
        <f>1590+600</f>
        <v>2190</v>
      </c>
    </row>
    <row r="33" spans="1:3" ht="39.75" customHeight="1">
      <c r="A33" s="30" t="s">
        <v>65</v>
      </c>
      <c r="B33" s="13" t="s">
        <v>70</v>
      </c>
      <c r="C33" s="26">
        <f>35.5+12</f>
        <v>47.5</v>
      </c>
    </row>
    <row r="34" spans="1:3" ht="21" customHeight="1">
      <c r="A34" s="32" t="s">
        <v>44</v>
      </c>
      <c r="B34" s="47" t="s">
        <v>71</v>
      </c>
      <c r="C34" s="33">
        <f>C35</f>
        <v>480</v>
      </c>
    </row>
    <row r="35" spans="1:3" ht="18" customHeight="1">
      <c r="A35" s="45" t="s">
        <v>72</v>
      </c>
      <c r="B35" s="46" t="s">
        <v>67</v>
      </c>
      <c r="C35" s="31">
        <v>480</v>
      </c>
    </row>
    <row r="36" spans="1:3" ht="20.25" customHeight="1">
      <c r="A36" s="32" t="s">
        <v>45</v>
      </c>
      <c r="B36" s="8" t="s">
        <v>15</v>
      </c>
      <c r="C36" s="34">
        <f>SUM(C37)</f>
        <v>959.2</v>
      </c>
    </row>
    <row r="37" spans="1:3" ht="23.25" customHeight="1">
      <c r="A37" s="35" t="s">
        <v>46</v>
      </c>
      <c r="B37" s="14" t="s">
        <v>73</v>
      </c>
      <c r="C37" s="36">
        <f>270+670.7+18.5</f>
        <v>959.2</v>
      </c>
    </row>
    <row r="38" spans="1:3" ht="16.5" customHeight="1">
      <c r="A38" s="32" t="s">
        <v>47</v>
      </c>
      <c r="B38" s="8" t="s">
        <v>16</v>
      </c>
      <c r="C38" s="33">
        <f>C39</f>
        <v>7</v>
      </c>
    </row>
    <row r="39" spans="1:3" ht="26.25" customHeight="1">
      <c r="A39" s="24" t="s">
        <v>48</v>
      </c>
      <c r="B39" s="15" t="s">
        <v>74</v>
      </c>
      <c r="C39" s="31">
        <v>7</v>
      </c>
    </row>
    <row r="40" spans="1:3" ht="17.25" customHeight="1">
      <c r="A40" s="32" t="s">
        <v>49</v>
      </c>
      <c r="B40" s="8" t="s">
        <v>17</v>
      </c>
      <c r="C40" s="33">
        <v>10</v>
      </c>
    </row>
    <row r="41" spans="1:3" ht="12.75" customHeight="1" hidden="1">
      <c r="A41" s="32" t="s">
        <v>50</v>
      </c>
      <c r="B41" s="8" t="s">
        <v>51</v>
      </c>
      <c r="C41" s="33">
        <v>0</v>
      </c>
    </row>
    <row r="42" spans="1:3" ht="12.75" customHeight="1">
      <c r="A42" s="48" t="s">
        <v>23</v>
      </c>
      <c r="B42" s="14" t="s">
        <v>17</v>
      </c>
      <c r="C42" s="49">
        <v>10</v>
      </c>
    </row>
    <row r="43" spans="1:3" ht="16.5" customHeight="1">
      <c r="A43" s="53" t="s">
        <v>50</v>
      </c>
      <c r="B43" s="54" t="s">
        <v>51</v>
      </c>
      <c r="C43" s="33">
        <f>C44</f>
        <v>100</v>
      </c>
    </row>
    <row r="44" spans="1:3" ht="15" customHeight="1">
      <c r="A44" s="55" t="s">
        <v>81</v>
      </c>
      <c r="B44" s="56" t="s">
        <v>51</v>
      </c>
      <c r="C44" s="31">
        <v>100</v>
      </c>
    </row>
    <row r="45" spans="1:3" ht="15.75" customHeight="1">
      <c r="A45" s="32" t="s">
        <v>52</v>
      </c>
      <c r="B45" s="8" t="s">
        <v>18</v>
      </c>
      <c r="C45" s="33">
        <f>C46</f>
        <v>34388.100000000006</v>
      </c>
    </row>
    <row r="46" spans="1:4" ht="15" customHeight="1">
      <c r="A46" s="32" t="s">
        <v>53</v>
      </c>
      <c r="B46" s="8" t="s">
        <v>19</v>
      </c>
      <c r="C46" s="33">
        <f>C47+C50+C56+C59</f>
        <v>34388.100000000006</v>
      </c>
      <c r="D46" s="5"/>
    </row>
    <row r="47" spans="1:3" ht="15.75" customHeight="1">
      <c r="A47" s="35" t="s">
        <v>54</v>
      </c>
      <c r="B47" s="9" t="s">
        <v>24</v>
      </c>
      <c r="C47" s="36">
        <f>C48+C49</f>
        <v>9935.8</v>
      </c>
    </row>
    <row r="48" spans="1:3" ht="16.5" customHeight="1">
      <c r="A48" s="20" t="s">
        <v>20</v>
      </c>
      <c r="B48" s="7" t="s">
        <v>25</v>
      </c>
      <c r="C48" s="21">
        <v>5300.1</v>
      </c>
    </row>
    <row r="49" spans="1:3" ht="15.75" customHeight="1">
      <c r="A49" s="20"/>
      <c r="B49" s="7" t="s">
        <v>26</v>
      </c>
      <c r="C49" s="21">
        <f>4256.2+379.5</f>
        <v>4635.7</v>
      </c>
    </row>
    <row r="50" spans="1:3" ht="18.75" customHeight="1">
      <c r="A50" s="20" t="s">
        <v>55</v>
      </c>
      <c r="B50" s="7" t="s">
        <v>85</v>
      </c>
      <c r="C50" s="21">
        <f>SUM(C51:C55)</f>
        <v>22924.5</v>
      </c>
    </row>
    <row r="51" spans="1:3" ht="24" customHeight="1">
      <c r="A51" s="20" t="s">
        <v>20</v>
      </c>
      <c r="B51" s="7" t="s">
        <v>84</v>
      </c>
      <c r="C51" s="37">
        <v>2035.7</v>
      </c>
    </row>
    <row r="52" spans="1:3" ht="25.5">
      <c r="A52" s="20"/>
      <c r="B52" s="7" t="s">
        <v>88</v>
      </c>
      <c r="C52" s="37">
        <f>3000+14791.9</f>
        <v>17791.9</v>
      </c>
    </row>
    <row r="53" spans="1:3" ht="38.25">
      <c r="A53" s="20"/>
      <c r="B53" s="7" t="s">
        <v>90</v>
      </c>
      <c r="C53" s="37">
        <v>1047</v>
      </c>
    </row>
    <row r="54" spans="1:3" ht="14.25" customHeight="1">
      <c r="A54" s="20"/>
      <c r="B54" s="7" t="s">
        <v>86</v>
      </c>
      <c r="C54" s="37">
        <v>1097.6</v>
      </c>
    </row>
    <row r="55" spans="1:3" ht="25.5">
      <c r="A55" s="20"/>
      <c r="B55" s="7" t="s">
        <v>89</v>
      </c>
      <c r="C55" s="37">
        <v>952.3</v>
      </c>
    </row>
    <row r="56" spans="1:3" s="10" customFormat="1" ht="16.5" customHeight="1">
      <c r="A56" s="20" t="s">
        <v>56</v>
      </c>
      <c r="B56" s="7" t="s">
        <v>27</v>
      </c>
      <c r="C56" s="37">
        <f>C57+C58</f>
        <v>627.8</v>
      </c>
    </row>
    <row r="57" spans="1:3" s="10" customFormat="1" ht="16.5" customHeight="1">
      <c r="A57" s="20" t="s">
        <v>20</v>
      </c>
      <c r="B57" s="7" t="s">
        <v>62</v>
      </c>
      <c r="C57" s="37">
        <f>205.7-6</f>
        <v>199.7</v>
      </c>
    </row>
    <row r="58" spans="1:3" s="10" customFormat="1" ht="24" customHeight="1">
      <c r="A58" s="20"/>
      <c r="B58" s="7" t="s">
        <v>83</v>
      </c>
      <c r="C58" s="37">
        <v>428.1</v>
      </c>
    </row>
    <row r="59" spans="1:3" s="10" customFormat="1" ht="15" customHeight="1">
      <c r="A59" s="20" t="s">
        <v>57</v>
      </c>
      <c r="B59" s="7" t="s">
        <v>28</v>
      </c>
      <c r="C59" s="37">
        <f>C60+C61</f>
        <v>900</v>
      </c>
    </row>
    <row r="60" spans="1:3" s="10" customFormat="1" ht="18.75" customHeight="1">
      <c r="A60" s="20" t="s">
        <v>20</v>
      </c>
      <c r="B60" s="9" t="s">
        <v>82</v>
      </c>
      <c r="C60" s="38">
        <v>400</v>
      </c>
    </row>
    <row r="61" spans="1:3" s="10" customFormat="1" ht="18.75" customHeight="1">
      <c r="A61" s="20"/>
      <c r="B61" s="9" t="s">
        <v>87</v>
      </c>
      <c r="C61" s="38">
        <v>500</v>
      </c>
    </row>
    <row r="62" spans="1:3" s="10" customFormat="1" ht="15" customHeight="1" thickBot="1">
      <c r="A62" s="39" t="s">
        <v>21</v>
      </c>
      <c r="B62" s="40"/>
      <c r="C62" s="41">
        <f>C45+C16</f>
        <v>44695.50000000001</v>
      </c>
    </row>
    <row r="63" spans="1:3" s="10" customFormat="1" ht="15" customHeight="1">
      <c r="A63"/>
      <c r="B63"/>
      <c r="C63" s="6"/>
    </row>
    <row r="64" spans="1:3" s="10" customFormat="1" ht="15" customHeight="1">
      <c r="A64"/>
      <c r="B64"/>
      <c r="C64" s="6"/>
    </row>
    <row r="65" ht="15" customHeight="1"/>
    <row r="66" ht="15" customHeight="1"/>
  </sheetData>
  <sheetProtection/>
  <mergeCells count="6">
    <mergeCell ref="A11:C11"/>
    <mergeCell ref="A12:C12"/>
    <mergeCell ref="A14:A15"/>
    <mergeCell ref="B14:B15"/>
    <mergeCell ref="C14:C15"/>
    <mergeCell ref="A9:C9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2014-08-22T06:45:38Z</cp:lastPrinted>
  <dcterms:created xsi:type="dcterms:W3CDTF">2005-12-20T08:48:21Z</dcterms:created>
  <dcterms:modified xsi:type="dcterms:W3CDTF">2014-09-04T11:30:47Z</dcterms:modified>
  <cp:category/>
  <cp:version/>
  <cp:contentType/>
  <cp:contentStatus/>
</cp:coreProperties>
</file>