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<sst xmlns="http://schemas.openxmlformats.org/spreadsheetml/2006/main" count="53" uniqueCount="53">
  <si>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</si>
  <si>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</si>
  <si>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</si>
  <si>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</si>
  <si>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</si>
  <si>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</si>
  <si>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</si>
  <si>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</si>
  <si>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</si>
  <si>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</si>
  <si>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</si>
  <si>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</si>
  <si>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</si>
  <si>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</si>
  <si>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</si>
  <si>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</si>
  <si>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</si>
  <si>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</si>
  <si>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</si>
  <si>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</si>
  <si>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</si>
  <si>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</si>
  <si>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</si>
  <si>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</si>
  <si>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</si>
  <si>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</si>
  <si>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</si>
  <si>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</si>
  <si>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</si>
  <si>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</si>
  <si>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</si>
  <si>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</si>
  <si>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</si>
  <si>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</si>
  <si>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</si>
  <si>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</si>
  <si>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</si>
  <si>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</si>
  <si>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1 11 09045 10 0000 120</t>
  </si>
  <si>
    <t xml:space="preserve">Приложение 1  к пояснительной записке </t>
  </si>
  <si>
    <t xml:space="preserve">           Источник доходов</t>
  </si>
  <si>
    <t xml:space="preserve">уд.вес. в общей сумме доходов, %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</si>
  <si>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</si>
  <si>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</si>
  <si>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</si>
  <si>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</si>
  <si>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</si>
  <si>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</si>
  <si>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</si>
  <si>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</si>
  <si>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 Платежи, взимаемые органами управления (организациями) поселений за выполнение определенных функций
</t>
  </si>
  <si>
    <t>Структура налоговых и неналоговых доходов бюджета муниципального образования Старопольское сельское поселение на 2013 год</t>
  </si>
  <si>
    <t>Прогноз на    2013 год          тыс.руб.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</si>
</sst>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171" fontId="4" fillId="0" borderId="1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171" fontId="5" fillId="0" borderId="1" xfId="0" applyNumberFormat="1" applyFont="1" applyBorder="1" applyAlignment="1">
      <alignment/>
    </xf>
    <xf numFmtId="0" fontId="0" fillId="0" borderId="2" xfId="0" applyFont="1" applyBorder="1" applyAlignment="1">
      <alignment vertical="justify" wrapText="1"/>
    </xf>
    <xf numFmtId="171" fontId="0" fillId="0" borderId="1" xfId="0" applyNumberFormat="1" applyFont="1" applyBorder="1" applyAlignment="1">
      <alignment/>
    </xf>
    <xf numFmtId="171" fontId="4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vertical="justify" wrapText="1"/>
    </xf>
    <xf numFmtId="171" fontId="0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Alignment="1">
      <alignment horizontal="left" wrapText="1"/>
    </xf>
    <xf numFmtId="171" fontId="12" fillId="0" borderId="1" xfId="0" applyNumberFormat="1" applyFont="1" applyBorder="1" applyAlignment="1">
      <alignment/>
    </xf>
    <xf numFmtId="0" fontId="13" fillId="0" borderId="0" xfId="0" applyFont="1" applyFill="1" applyAlignment="1">
      <alignment/>
    </xf>
    <xf numFmtId="165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/>
    </xf>
    <xf numFmtId="0" fontId="14" fillId="0" borderId="0" xfId="0" applyFont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/>
    </xf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1">
      <selection activeCell="K26" sqref="K26"/>
    </sheetView>
  </sheetViews>
  <sheetFormatPr defaultColWidth="9.00390625" defaultRowHeight="12.75"/>
  <cols>
    <col min="1" max="1" width="22.25390625" style="0" customWidth="1"/>
    <col min="2" max="2" width="70.625" style="0" customWidth="1"/>
    <col min="3" max="3" width="13.25390625" style="9" customWidth="1"/>
    <col min="4" max="4" width="11.875" style="0" customWidth="1"/>
  </cols>
  <sheetData>
    <row r="1" ht="12.75">
      <c r="B1" s="4"/>
    </row>
    <row r="2" spans="3:4" ht="26.25" customHeight="1">
      <c r="C2" s="48" t="s">
        <v>39</v>
      </c>
      <c r="D2" s="48"/>
    </row>
    <row r="3" spans="3:4" ht="26.25" customHeight="1">
      <c r="C3" s="30"/>
      <c r="D3" s="30"/>
    </row>
    <row r="4" spans="2:4" ht="44.25" customHeight="1">
      <c r="B4" s="35" t="s">
        <v>51</v>
      </c>
      <c r="C4" s="30"/>
      <c r="D4" s="30"/>
    </row>
    <row r="5" spans="1:3" ht="14.25">
      <c r="A5" s="16"/>
      <c r="B5" s="16"/>
      <c r="C5" s="16"/>
    </row>
    <row r="6" spans="1:4" ht="12.75" customHeight="1">
      <c r="A6" s="52" t="s">
        <v>0</v>
      </c>
      <c r="B6" s="52" t="s">
        <v>40</v>
      </c>
      <c r="C6" s="53" t="s">
        <v>52</v>
      </c>
      <c r="D6" s="49" t="s">
        <v>41</v>
      </c>
    </row>
    <row r="7" spans="1:4" ht="23.25" customHeight="1">
      <c r="A7" s="52"/>
      <c r="B7" s="52"/>
      <c r="C7" s="53"/>
      <c r="D7" s="49"/>
    </row>
    <row r="8" spans="1:4" ht="16.5" customHeight="1">
      <c r="A8" s="5" t="s">
        <v>12</v>
      </c>
      <c r="B8" s="6" t="s">
        <v>1</v>
      </c>
      <c r="C8" s="17">
        <f>SUM(C9:C9)</f>
        <v>787</v>
      </c>
      <c r="D8" s="34">
        <f>C8/$C$31*100</f>
        <v>13.98787835700194</v>
      </c>
    </row>
    <row r="9" spans="1:4" ht="12.75">
      <c r="A9" s="1" t="s">
        <v>13</v>
      </c>
      <c r="B9" s="2" t="s">
        <v>2</v>
      </c>
      <c r="C9" s="18">
        <v>787</v>
      </c>
      <c r="D9" s="33">
        <f aca="true" t="shared" si="0" ref="D9:D31">C9/$C$31*100</f>
        <v>13.98787835700194</v>
      </c>
    </row>
    <row r="10" spans="1:4" ht="16.5" customHeight="1">
      <c r="A10" s="5" t="s">
        <v>33</v>
      </c>
      <c r="B10" s="6" t="s">
        <v>3</v>
      </c>
      <c r="C10" s="17">
        <f>SUM(C11:C11)</f>
        <v>21</v>
      </c>
      <c r="D10" s="34">
        <f t="shared" si="0"/>
        <v>0.3732470717878535</v>
      </c>
    </row>
    <row r="11" spans="1:4" ht="16.5" customHeight="1">
      <c r="A11" s="1" t="s">
        <v>34</v>
      </c>
      <c r="B11" s="2" t="s">
        <v>4</v>
      </c>
      <c r="C11" s="18">
        <v>21</v>
      </c>
      <c r="D11" s="33">
        <f t="shared" si="0"/>
        <v>0.3732470717878535</v>
      </c>
    </row>
    <row r="12" spans="1:4" ht="16.5" customHeight="1">
      <c r="A12" s="5" t="s">
        <v>14</v>
      </c>
      <c r="B12" s="6" t="s">
        <v>5</v>
      </c>
      <c r="C12" s="17">
        <f>SUM(C13:C15)</f>
        <v>1692.9</v>
      </c>
      <c r="D12" s="34">
        <f t="shared" si="0"/>
        <v>30.089046087126537</v>
      </c>
    </row>
    <row r="13" spans="1:4" ht="16.5" customHeight="1">
      <c r="A13" s="7" t="s">
        <v>15</v>
      </c>
      <c r="B13" s="8" t="s">
        <v>6</v>
      </c>
      <c r="C13" s="19">
        <v>236</v>
      </c>
      <c r="D13" s="33">
        <f t="shared" si="0"/>
        <v>4.194586140092068</v>
      </c>
    </row>
    <row r="14" spans="1:4" ht="15" customHeight="1">
      <c r="A14" s="12" t="s">
        <v>16</v>
      </c>
      <c r="B14" s="8" t="s">
        <v>17</v>
      </c>
      <c r="C14" s="19">
        <v>500.1</v>
      </c>
      <c r="D14" s="33">
        <f t="shared" si="0"/>
        <v>8.888612409576455</v>
      </c>
    </row>
    <row r="15" spans="1:4" ht="16.5" customHeight="1">
      <c r="A15" s="1" t="s">
        <v>18</v>
      </c>
      <c r="B15" s="2" t="s">
        <v>7</v>
      </c>
      <c r="C15" s="18">
        <v>956.8</v>
      </c>
      <c r="D15" s="33">
        <f t="shared" si="0"/>
        <v>17.00584753745801</v>
      </c>
    </row>
    <row r="16" spans="1:4" ht="15.75" customHeight="1">
      <c r="A16" s="5" t="s">
        <v>19</v>
      </c>
      <c r="B16" s="6" t="s">
        <v>35</v>
      </c>
      <c r="C16" s="17">
        <f>C17</f>
        <v>11</v>
      </c>
      <c r="D16" s="34">
        <f t="shared" si="0"/>
        <v>0.1955103709364947</v>
      </c>
    </row>
    <row r="17" spans="1:4" ht="49.5" customHeight="1">
      <c r="A17" s="29" t="s">
        <v>36</v>
      </c>
      <c r="B17" s="3" t="s">
        <v>37</v>
      </c>
      <c r="C17" s="23">
        <v>11</v>
      </c>
      <c r="D17" s="33">
        <f t="shared" si="0"/>
        <v>0.1955103709364947</v>
      </c>
    </row>
    <row r="18" spans="1:4" ht="24.75" customHeight="1">
      <c r="A18" s="5" t="s">
        <v>20</v>
      </c>
      <c r="B18" s="6" t="s">
        <v>8</v>
      </c>
      <c r="C18" s="20">
        <f>C19+C22</f>
        <v>2472.7</v>
      </c>
      <c r="D18" s="34">
        <f t="shared" si="0"/>
        <v>43.94895401951549</v>
      </c>
    </row>
    <row r="19" spans="1:4" ht="67.5" customHeight="1">
      <c r="A19" s="10" t="s">
        <v>21</v>
      </c>
      <c r="B19" s="36" t="s">
        <v>42</v>
      </c>
      <c r="C19" s="21">
        <f>C20+C21</f>
        <v>2423.2</v>
      </c>
      <c r="D19" s="34">
        <f t="shared" si="0"/>
        <v>43.06915735030127</v>
      </c>
    </row>
    <row r="20" spans="1:4" ht="54" customHeight="1">
      <c r="A20" s="37" t="s">
        <v>43</v>
      </c>
      <c r="B20" s="22" t="s">
        <v>22</v>
      </c>
      <c r="C20" s="18">
        <v>833.1</v>
      </c>
      <c r="D20" s="33">
        <f t="shared" si="0"/>
        <v>14.807244547926704</v>
      </c>
    </row>
    <row r="21" spans="1:4" ht="52.5" customHeight="1">
      <c r="A21" s="38" t="s">
        <v>23</v>
      </c>
      <c r="B21" s="39" t="s">
        <v>44</v>
      </c>
      <c r="C21" s="27">
        <v>1590.1</v>
      </c>
      <c r="D21" s="33">
        <f t="shared" si="0"/>
        <v>28.261912802374567</v>
      </c>
    </row>
    <row r="22" spans="1:4" ht="54.75" customHeight="1">
      <c r="A22" s="11" t="s">
        <v>38</v>
      </c>
      <c r="B22" s="40" t="s">
        <v>45</v>
      </c>
      <c r="C22" s="23">
        <v>49.5</v>
      </c>
      <c r="D22" s="33">
        <f t="shared" si="0"/>
        <v>0.8797966692142261</v>
      </c>
    </row>
    <row r="23" spans="1:4" ht="29.25" customHeight="1">
      <c r="A23" s="41" t="s">
        <v>24</v>
      </c>
      <c r="B23" s="42" t="s">
        <v>46</v>
      </c>
      <c r="C23" s="24">
        <f>C24</f>
        <v>489.5</v>
      </c>
      <c r="D23" s="34">
        <f t="shared" si="0"/>
        <v>8.700211506674014</v>
      </c>
    </row>
    <row r="24" spans="1:4" ht="28.5" customHeight="1">
      <c r="A24" s="12" t="s">
        <v>47</v>
      </c>
      <c r="B24" s="43" t="s">
        <v>48</v>
      </c>
      <c r="C24" s="27">
        <v>489.5</v>
      </c>
      <c r="D24" s="33">
        <f t="shared" si="0"/>
        <v>8.700211506674014</v>
      </c>
    </row>
    <row r="25" spans="1:4" ht="19.5" customHeight="1">
      <c r="A25" s="13" t="s">
        <v>25</v>
      </c>
      <c r="B25" s="14" t="s">
        <v>9</v>
      </c>
      <c r="C25" s="28">
        <f>SUM(C26)</f>
        <v>150</v>
      </c>
      <c r="D25" s="34">
        <f t="shared" si="0"/>
        <v>2.6660505127703824</v>
      </c>
    </row>
    <row r="26" spans="1:4" ht="40.5" customHeight="1">
      <c r="A26" s="44" t="s">
        <v>26</v>
      </c>
      <c r="B26" s="45" t="s">
        <v>49</v>
      </c>
      <c r="C26" s="25">
        <v>150</v>
      </c>
      <c r="D26" s="33">
        <f t="shared" si="0"/>
        <v>2.6660505127703824</v>
      </c>
    </row>
    <row r="27" spans="1:4" ht="16.5" customHeight="1">
      <c r="A27" s="41" t="s">
        <v>27</v>
      </c>
      <c r="B27" s="46" t="s">
        <v>10</v>
      </c>
      <c r="C27" s="24">
        <f>C28</f>
        <v>2.2</v>
      </c>
      <c r="D27" s="34">
        <f t="shared" si="0"/>
        <v>0.03910207418729894</v>
      </c>
    </row>
    <row r="28" spans="1:4" ht="28.5" customHeight="1">
      <c r="A28" s="47" t="s">
        <v>28</v>
      </c>
      <c r="B28" s="26" t="s">
        <v>50</v>
      </c>
      <c r="C28" s="27">
        <v>2.2</v>
      </c>
      <c r="D28" s="33">
        <f t="shared" si="0"/>
        <v>0.03910207418729894</v>
      </c>
    </row>
    <row r="29" spans="1:4" ht="17.25" customHeight="1" hidden="1">
      <c r="A29" s="13" t="s">
        <v>29</v>
      </c>
      <c r="B29" s="14" t="s">
        <v>11</v>
      </c>
      <c r="C29" s="24">
        <v>0</v>
      </c>
      <c r="D29" s="33">
        <f t="shared" si="0"/>
        <v>0</v>
      </c>
    </row>
    <row r="30" spans="1:4" ht="12.75" customHeight="1" hidden="1">
      <c r="A30" s="13" t="s">
        <v>30</v>
      </c>
      <c r="B30" s="14" t="s">
        <v>31</v>
      </c>
      <c r="C30" s="24">
        <v>0</v>
      </c>
      <c r="D30" s="33">
        <f t="shared" si="0"/>
        <v>0</v>
      </c>
    </row>
    <row r="31" spans="1:4" s="32" customFormat="1" ht="15" customHeight="1">
      <c r="A31" s="50" t="s">
        <v>32</v>
      </c>
      <c r="B31" s="51"/>
      <c r="C31" s="31">
        <f>C27+C25+C23+C18+C16+C12+C10+C8</f>
        <v>5626.299999999999</v>
      </c>
      <c r="D31" s="34">
        <f t="shared" si="0"/>
        <v>100</v>
      </c>
    </row>
    <row r="32" spans="1:3" s="15" customFormat="1" ht="26.25" customHeight="1">
      <c r="A32"/>
      <c r="B32"/>
      <c r="C32" s="9"/>
    </row>
    <row r="33" spans="1:3" s="15" customFormat="1" ht="36" customHeight="1">
      <c r="A33"/>
      <c r="B33"/>
      <c r="C33" s="9"/>
    </row>
    <row r="34" ht="25.5" customHeight="1"/>
  </sheetData>
  <mergeCells count="6">
    <mergeCell ref="C2:D2"/>
    <mergeCell ref="D6:D7"/>
    <mergeCell ref="A31:B31"/>
    <mergeCell ref="A6:A7"/>
    <mergeCell ref="B6:B7"/>
    <mergeCell ref="C6:C7"/>
  </mergeCells>
  <printOptions/>
  <pageMargins left="0.984251968503937" right="0.24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2010-11-13T12:01:14Z</cp:lastPrinted>
  <dcterms:created xsi:type="dcterms:W3CDTF">2005-12-20T08:48:21Z</dcterms:created>
  <dcterms:modified xsi:type="dcterms:W3CDTF">2012-11-16T08:35:15Z</dcterms:modified>
  <cp:category/>
  <cp:version/>
  <cp:contentType/>
  <cp:contentStatus/>
</cp:coreProperties>
</file>