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<sst xmlns="http://schemas.openxmlformats.org/spreadsheetml/2006/main" count="96" uniqueCount="92">
  <si>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</si>
  <si>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</si>
  <si>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</si>
  <si>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</si>
  <si>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</si>
  <si>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</si>
  <si>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</si>
  <si>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</si>
  <si>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</si>
  <si>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</si>
  <si>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</si>
  <si>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</si>
  <si>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</si>
  <si>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</si>
  <si>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</si>
  <si>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</si>
  <si>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</si>
  <si>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</si>
  <si>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</si>
  <si>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</si>
  <si>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</si>
  <si>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</si>
  <si>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</si>
  <si>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</si>
  <si>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</si>
  <si>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</si>
  <si>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</si>
  <si>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</si>
  <si>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</si>
  <si>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</si>
  <si>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</si>
  <si>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</si>
  <si>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</si>
  <si>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</si>
  <si>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</si>
  <si>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</si>
  <si>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</si>
  <si>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</si>
  <si>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</si>
  <si>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</si>
  <si>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</si>
  <si>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</si>
  <si>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</si>
  <si>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</si>
  <si>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</si>
  <si>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</si>
  <si>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</si>
  <si>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</si>
  <si>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</si>
  <si>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</si>
  <si>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</si>
  <si>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</si>
  <si>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</si>
  <si>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</si>
  <si>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</si>
  <si>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</si>
  <si>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</si>
  <si>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</si>
  <si>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</si>
  <si>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</si>
  <si>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</si>
  <si>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</si>
  <si>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</si>
  <si>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</si>
  <si>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</si>
  <si>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</si>
  <si>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</si>
  <si>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</si>
  <si>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</si>
  <si>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</si>
  <si>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</si>
  <si>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</si>
  <si>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</si>
  <si>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</si>
  <si>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</si>
  <si>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</si>
  <si>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</si>
  <si>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</si>
  <si>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</si>
  <si>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</si>
  <si>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</si>
  <si>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</si>
  <si>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</si>
  <si>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</si>
  <si>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</si>
  <si>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</si>
  <si>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</si>
  <si>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</si>
  <si>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</si>
  <si>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</si>
  <si>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</si>
  <si>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                                                                        от 31.01.2018г. №218-сд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</si>
</sst>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4"/>
  <sheetViews>
    <sheetView tabSelected="1" zoomScalePageLayoutView="0" workbookViewId="0" topLeftCell="A4">
      <selection activeCell="I8" sqref="I8"/>
    </sheetView>
  </sheetViews>
  <sheetFormatPr defaultColWidth="9.00390625" defaultRowHeight="12.75"/>
  <cols>
    <col min="1" max="1" width="21.75390625" style="7" customWidth="1"/>
    <col min="2" max="2" width="77.2539062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91</v>
      </c>
    </row>
    <row r="9" ht="18" customHeight="1">
      <c r="C9" s="1"/>
    </row>
    <row r="10" ht="18" customHeight="1">
      <c r="C10" s="1"/>
    </row>
    <row r="12" spans="1:3" ht="18">
      <c r="A12" s="60" t="s">
        <v>6</v>
      </c>
      <c r="B12" s="60"/>
      <c r="C12" s="60"/>
    </row>
    <row r="13" spans="1:3" ht="18">
      <c r="A13" s="60" t="s">
        <v>88</v>
      </c>
      <c r="B13" s="60"/>
      <c r="C13" s="60"/>
    </row>
    <row r="14" spans="1:3" ht="15" thickBot="1">
      <c r="A14" s="2"/>
      <c r="B14" s="2"/>
      <c r="C14" s="2"/>
    </row>
    <row r="15" spans="1:3" s="3" customFormat="1" ht="12.75">
      <c r="A15" s="61" t="s">
        <v>7</v>
      </c>
      <c r="B15" s="63" t="s">
        <v>8</v>
      </c>
      <c r="C15" s="65" t="s">
        <v>9</v>
      </c>
    </row>
    <row r="16" spans="1:3" s="3" customFormat="1" ht="13.5" customHeight="1" thickBot="1">
      <c r="A16" s="62"/>
      <c r="B16" s="64"/>
      <c r="C16" s="66"/>
    </row>
    <row r="17" spans="1:3" ht="18" customHeight="1">
      <c r="A17" s="4" t="s">
        <v>10</v>
      </c>
      <c r="B17" s="5" t="s">
        <v>11</v>
      </c>
      <c r="C17" s="6">
        <f>C18+C22+C24+C27+C29+C38+C40+C36+C42+C20+C43</f>
        <v>6642.1</v>
      </c>
    </row>
    <row r="18" spans="1:3" ht="16.5" customHeight="1">
      <c r="A18" s="8" t="s">
        <v>12</v>
      </c>
      <c r="B18" s="9" t="s">
        <v>13</v>
      </c>
      <c r="C18" s="10">
        <f>SUM(C19:C19)</f>
        <v>2469.9</v>
      </c>
    </row>
    <row r="19" spans="1:3" ht="12.75">
      <c r="A19" s="11" t="s">
        <v>14</v>
      </c>
      <c r="B19" s="12" t="s">
        <v>15</v>
      </c>
      <c r="C19" s="13">
        <v>2469.9</v>
      </c>
    </row>
    <row r="20" spans="1:3" ht="25.5">
      <c r="A20" s="14" t="s">
        <v>16</v>
      </c>
      <c r="B20" s="15" t="s">
        <v>17</v>
      </c>
      <c r="C20" s="16">
        <f>C21</f>
        <v>1903.7</v>
      </c>
    </row>
    <row r="21" spans="1:3" ht="25.5" customHeight="1">
      <c r="A21" s="11" t="s">
        <v>18</v>
      </c>
      <c r="B21" s="12" t="s">
        <v>19</v>
      </c>
      <c r="C21" s="13">
        <v>1903.7</v>
      </c>
    </row>
    <row r="22" spans="1:3" ht="16.5" customHeight="1">
      <c r="A22" s="8" t="s">
        <v>20</v>
      </c>
      <c r="B22" s="9" t="s">
        <v>21</v>
      </c>
      <c r="C22" s="10">
        <f>SUM(C23:C23)</f>
        <v>40.8</v>
      </c>
    </row>
    <row r="23" spans="1:3" ht="16.5" customHeight="1">
      <c r="A23" s="11" t="s">
        <v>22</v>
      </c>
      <c r="B23" s="12" t="s">
        <v>23</v>
      </c>
      <c r="C23" s="13">
        <v>40.8</v>
      </c>
    </row>
    <row r="24" spans="1:3" ht="16.5" customHeight="1">
      <c r="A24" s="8" t="s">
        <v>24</v>
      </c>
      <c r="B24" s="9" t="s">
        <v>25</v>
      </c>
      <c r="C24" s="10">
        <f>SUM(C25:C26)</f>
        <v>1711.5</v>
      </c>
    </row>
    <row r="25" spans="1:3" ht="16.5" customHeight="1">
      <c r="A25" s="17" t="s">
        <v>26</v>
      </c>
      <c r="B25" s="18" t="s">
        <v>27</v>
      </c>
      <c r="C25" s="19">
        <v>333</v>
      </c>
    </row>
    <row r="26" spans="1:3" ht="16.5" customHeight="1">
      <c r="A26" s="11" t="s">
        <v>28</v>
      </c>
      <c r="B26" s="12" t="s">
        <v>29</v>
      </c>
      <c r="C26" s="13">
        <v>1378.5</v>
      </c>
    </row>
    <row r="27" spans="1:3" ht="15.75" customHeight="1">
      <c r="A27" s="8" t="s">
        <v>30</v>
      </c>
      <c r="B27" s="9" t="s">
        <v>31</v>
      </c>
      <c r="C27" s="10">
        <f>C28</f>
        <v>13.5</v>
      </c>
    </row>
    <row r="28" spans="1:3" ht="28.5" customHeight="1">
      <c r="A28" s="20" t="s">
        <v>32</v>
      </c>
      <c r="B28" s="21" t="s">
        <v>33</v>
      </c>
      <c r="C28" s="13">
        <v>13.5</v>
      </c>
    </row>
    <row r="29" spans="1:3" ht="24.75" customHeight="1">
      <c r="A29" s="8" t="s">
        <v>34</v>
      </c>
      <c r="B29" s="9" t="s">
        <v>35</v>
      </c>
      <c r="C29" s="16">
        <f>C30+C34</f>
        <v>493.4</v>
      </c>
    </row>
    <row r="30" spans="1:3" ht="63" customHeight="1">
      <c r="A30" s="22" t="s">
        <v>36</v>
      </c>
      <c r="B30" s="23" t="s">
        <v>37</v>
      </c>
      <c r="C30" s="24">
        <f>C31+C33</f>
        <v>302.4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f>72.3+230.1</f>
        <v>302.4</v>
      </c>
    </row>
    <row r="34" spans="1:3" ht="46.5" customHeight="1">
      <c r="A34" s="30" t="s">
        <v>44</v>
      </c>
      <c r="B34" s="31" t="s">
        <v>45</v>
      </c>
      <c r="C34" s="32">
        <f>C35</f>
        <v>191</v>
      </c>
    </row>
    <row r="35" spans="1:3" ht="39.75" customHeight="1">
      <c r="A35" s="20" t="s">
        <v>46</v>
      </c>
      <c r="B35" s="33" t="s">
        <v>47</v>
      </c>
      <c r="C35" s="13">
        <v>191</v>
      </c>
    </row>
    <row r="36" spans="1:3" ht="24.75" customHeight="1" hidden="1">
      <c r="A36" s="34" t="s">
        <v>48</v>
      </c>
      <c r="B36" s="35" t="s">
        <v>49</v>
      </c>
      <c r="C36" s="36">
        <f>C37</f>
        <v>0</v>
      </c>
    </row>
    <row r="37" spans="1:3" ht="18" customHeight="1" hidden="1">
      <c r="A37" s="37" t="s">
        <v>50</v>
      </c>
      <c r="B37" s="38" t="s">
        <v>51</v>
      </c>
      <c r="C37" s="28">
        <v>0</v>
      </c>
    </row>
    <row r="38" spans="1:3" ht="15.75" customHeight="1" hidden="1">
      <c r="A38" s="34" t="s">
        <v>52</v>
      </c>
      <c r="B38" s="39" t="s">
        <v>53</v>
      </c>
      <c r="C38" s="32">
        <f>SUM(C39)</f>
        <v>0</v>
      </c>
    </row>
    <row r="39" spans="1:3" ht="39.75" customHeight="1" hidden="1">
      <c r="A39" s="40" t="s">
        <v>54</v>
      </c>
      <c r="B39" s="41" t="s">
        <v>55</v>
      </c>
      <c r="C39" s="28">
        <v>0</v>
      </c>
    </row>
    <row r="40" spans="1:3" ht="16.5" customHeight="1">
      <c r="A40" s="34" t="s">
        <v>56</v>
      </c>
      <c r="B40" s="39" t="s">
        <v>57</v>
      </c>
      <c r="C40" s="36">
        <f>C41</f>
        <v>2</v>
      </c>
    </row>
    <row r="41" spans="1:3" ht="26.25" customHeight="1">
      <c r="A41" s="40" t="s">
        <v>58</v>
      </c>
      <c r="B41" s="42" t="s">
        <v>59</v>
      </c>
      <c r="C41" s="28">
        <v>2</v>
      </c>
    </row>
    <row r="42" spans="1:3" ht="14.25" customHeight="1">
      <c r="A42" s="34" t="s">
        <v>60</v>
      </c>
      <c r="B42" s="39" t="s">
        <v>61</v>
      </c>
      <c r="C42" s="36">
        <v>7.3</v>
      </c>
    </row>
    <row r="43" spans="1:3" ht="16.5" customHeight="1" hidden="1">
      <c r="A43" s="49" t="s">
        <v>62</v>
      </c>
      <c r="B43" s="50" t="s">
        <v>63</v>
      </c>
      <c r="C43" s="36">
        <f>C44</f>
        <v>0</v>
      </c>
    </row>
    <row r="44" spans="1:3" ht="15" customHeight="1" hidden="1">
      <c r="A44" s="51" t="s">
        <v>64</v>
      </c>
      <c r="B44" s="52" t="s">
        <v>63</v>
      </c>
      <c r="C44" s="28">
        <v>0</v>
      </c>
    </row>
    <row r="45" spans="1:3" ht="15.75" customHeight="1">
      <c r="A45" s="34" t="s">
        <v>65</v>
      </c>
      <c r="B45" s="39" t="s">
        <v>66</v>
      </c>
      <c r="C45" s="36">
        <f>C46</f>
        <v>31587.899999999998</v>
      </c>
    </row>
    <row r="46" spans="1:3" ht="24.75" customHeight="1">
      <c r="A46" s="34" t="s">
        <v>67</v>
      </c>
      <c r="B46" s="39" t="s">
        <v>68</v>
      </c>
      <c r="C46" s="36">
        <f>C47+C50+C56+C59</f>
        <v>31587.899999999998</v>
      </c>
    </row>
    <row r="47" spans="1:3" ht="15.75" customHeight="1">
      <c r="A47" s="40" t="s">
        <v>82</v>
      </c>
      <c r="B47" s="53" t="s">
        <v>78</v>
      </c>
      <c r="C47" s="28">
        <f>C48+C49</f>
        <v>12252.099999999999</v>
      </c>
    </row>
    <row r="48" spans="1:3" ht="16.5" customHeight="1">
      <c r="A48" s="11" t="s">
        <v>69</v>
      </c>
      <c r="B48" s="45" t="s">
        <v>75</v>
      </c>
      <c r="C48" s="54">
        <v>7781.2</v>
      </c>
    </row>
    <row r="49" spans="1:3" ht="15.75" customHeight="1">
      <c r="A49" s="11"/>
      <c r="B49" s="45" t="s">
        <v>76</v>
      </c>
      <c r="C49" s="54">
        <v>4470.9</v>
      </c>
    </row>
    <row r="50" spans="1:3" ht="26.25" customHeight="1">
      <c r="A50" s="11" t="s">
        <v>83</v>
      </c>
      <c r="B50" s="43" t="s">
        <v>70</v>
      </c>
      <c r="C50" s="13">
        <f>SUM(C51:C55)</f>
        <v>16621.6</v>
      </c>
    </row>
    <row r="51" spans="1:3" ht="24" customHeight="1">
      <c r="A51" s="11" t="s">
        <v>69</v>
      </c>
      <c r="B51" s="43" t="s">
        <v>81</v>
      </c>
      <c r="C51" s="44">
        <v>1225.8</v>
      </c>
    </row>
    <row r="52" spans="1:3" ht="22.5" customHeight="1">
      <c r="A52" s="11"/>
      <c r="B52" s="43" t="s">
        <v>89</v>
      </c>
      <c r="C52" s="44">
        <v>11942.3</v>
      </c>
    </row>
    <row r="53" spans="1:3" ht="24.75" customHeight="1">
      <c r="A53" s="11"/>
      <c r="B53" s="43" t="s">
        <v>87</v>
      </c>
      <c r="C53" s="44">
        <v>908</v>
      </c>
    </row>
    <row r="54" spans="1:3" ht="38.25" customHeight="1">
      <c r="A54" s="11"/>
      <c r="B54" s="43" t="s">
        <v>90</v>
      </c>
      <c r="C54" s="44">
        <v>2500</v>
      </c>
    </row>
    <row r="55" spans="1:3" ht="36.75" customHeight="1">
      <c r="A55" s="11"/>
      <c r="B55" s="43" t="s">
        <v>80</v>
      </c>
      <c r="C55" s="44">
        <v>45.5</v>
      </c>
    </row>
    <row r="56" spans="1:3" s="46" customFormat="1" ht="16.5" customHeight="1">
      <c r="A56" s="11" t="s">
        <v>84</v>
      </c>
      <c r="B56" s="43" t="s">
        <v>79</v>
      </c>
      <c r="C56" s="55">
        <f>C58+C57</f>
        <v>748.3</v>
      </c>
    </row>
    <row r="57" spans="1:3" s="46" customFormat="1" ht="24" customHeight="1">
      <c r="A57" s="11" t="s">
        <v>69</v>
      </c>
      <c r="B57" s="45" t="s">
        <v>72</v>
      </c>
      <c r="C57" s="44">
        <v>493.9</v>
      </c>
    </row>
    <row r="58" spans="1:3" s="46" customFormat="1" ht="13.5" customHeight="1">
      <c r="A58" s="11"/>
      <c r="B58" s="45" t="s">
        <v>71</v>
      </c>
      <c r="C58" s="44">
        <f>233.7+20.7</f>
        <v>254.39999999999998</v>
      </c>
    </row>
    <row r="59" spans="1:3" s="46" customFormat="1" ht="15" customHeight="1">
      <c r="A59" s="11" t="s">
        <v>85</v>
      </c>
      <c r="B59" s="43" t="s">
        <v>73</v>
      </c>
      <c r="C59" s="55">
        <f>SUM(C60:C61)</f>
        <v>1965.8999999999999</v>
      </c>
    </row>
    <row r="60" spans="1:3" s="46" customFormat="1" ht="15.75" customHeight="1">
      <c r="A60" s="11" t="s">
        <v>69</v>
      </c>
      <c r="B60" s="47" t="s">
        <v>77</v>
      </c>
      <c r="C60" s="48">
        <v>1211.6</v>
      </c>
    </row>
    <row r="61" spans="1:3" s="46" customFormat="1" ht="15" customHeight="1">
      <c r="A61" s="11"/>
      <c r="B61" s="47" t="s">
        <v>86</v>
      </c>
      <c r="C61" s="48">
        <v>754.3</v>
      </c>
    </row>
    <row r="62" spans="1:3" s="46" customFormat="1" ht="15" customHeight="1" thickBot="1">
      <c r="A62" s="56" t="s">
        <v>74</v>
      </c>
      <c r="B62" s="57"/>
      <c r="C62" s="58">
        <f>C45+C17</f>
        <v>38230</v>
      </c>
    </row>
    <row r="63" spans="1:3" s="46" customFormat="1" ht="15" customHeight="1">
      <c r="A63" s="7"/>
      <c r="B63" s="7"/>
      <c r="C63" s="59"/>
    </row>
    <row r="64" spans="1:3" s="46" customFormat="1" ht="15" customHeight="1">
      <c r="A64" s="7"/>
      <c r="B64" s="7"/>
      <c r="C64" s="59"/>
    </row>
    <row r="65" ht="15" customHeight="1"/>
    <row r="66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2018-02-12T13:43:38Z</cp:lastPrinted>
  <dcterms:created xsi:type="dcterms:W3CDTF">2005-12-20T08:48:21Z</dcterms:created>
  <dcterms:modified xsi:type="dcterms:W3CDTF">2018-02-12T13:43:43Z</dcterms:modified>
  <cp:category/>
  <cp:version/>
  <cp:contentType/>
  <cp:contentStatus/>
</cp:coreProperties>
</file>