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900" windowHeight="1240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<sst xmlns="http://schemas.openxmlformats.org/spreadsheetml/2006/main" count="94" uniqueCount="90">
  <si>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</si>
  <si>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</si>
  <si>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</si>
  <si>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</si>
  <si>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</si>
  <si>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</si>
  <si>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Старопольское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</si>
  <si>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</si>
  <si>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</si>
  <si>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</si>
  <si>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</si>
  <si>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</si>
  <si>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</si>
  <si>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</si>
  <si>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</si>
  <si>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</si>
  <si>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</si>
  <si>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</si>
  <si>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</si>
  <si>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</si>
  <si>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</si>
  <si>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</si>
  <si>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</si>
  <si>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</si>
  <si>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</si>
  <si>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</si>
  <si>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</si>
  <si>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</si>
  <si>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</si>
  <si>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</si>
  <si>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</si>
  <si>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</si>
  <si>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</si>
  <si>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</si>
  <si>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</si>
  <si>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</si>
  <si>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</si>
  <si>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</si>
  <si>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</si>
  <si>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</si>
  <si>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</si>
  <si>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</si>
  <si>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</si>
  <si>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</si>
  <si>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</si>
  <si>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</si>
  <si>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</si>
  <si>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</si>
  <si>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</si>
  <si>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</si>
  <si>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1 13 01000 00 0000 130</t>
  </si>
  <si>
    <t xml:space="preserve">Доходы от оказания платных услуг (работ)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</si>
  <si>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</si>
  <si>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</si>
  <si>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</si>
  <si>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</si>
  <si>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</si>
  <si>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</si>
  <si>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</si>
  <si>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</si>
  <si>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</si>
  <si>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</si>
  <si>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</si>
  <si>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</si>
  <si>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</si>
  <si>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</si>
  <si>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</si>
  <si>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</si>
  <si>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</si>
  <si>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 xml:space="preserve"> 2 02 01000 00 0000 151</t>
  </si>
  <si>
    <t xml:space="preserve"> Дотации бюджетам субъектов Российской Федерации и муниципальных образований</t>
  </si>
  <si>
    <t>в том числе</t>
  </si>
  <si>
    <t xml:space="preserve"> 2 02 02000 00 0000 151</t>
  </si>
  <si>
    <t>Субсидии бюджетам бюджетной системы Российской Федерации (межбюджетные субсидии)</t>
  </si>
  <si>
    <t xml:space="preserve"> 2 02 03000 00 0000 151</t>
  </si>
  <si>
    <t>Субвенции бюджетам субъектов Российской Федерации и муниципальных образований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</si>
  <si>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</si>
  <si>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</si>
  <si>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 xml:space="preserve"> 2 02 04000 00 0000 151</t>
  </si>
  <si>
    <t>Иные межбюджетные трансферты</t>
  </si>
  <si>
    <t xml:space="preserve">              Итого доходов</t>
  </si>
  <si>
    <t>Сланцевского муниципального района Ленинградской области на 2016 год</t>
  </si>
  <si>
    <t xml:space="preserve">   из регионального фонда финансовой поддержки муниципальных образований</t>
  </si>
  <si>
    <t xml:space="preserve">   из районного фонда финансовой поддержки поселений</t>
  </si>
  <si>
    <t xml:space="preserve">  на мероприятия по капитальному ремонту автомобильных дорог общего пользования местного значения</t>
  </si>
  <si>
    <t xml:space="preserve">  на финансирование расходов по решению вопросов местного значения</t>
  </si>
  <si>
    <t xml:space="preserve">                                                                          от 23.12.2015 № 88</t>
  </si>
  <si>
    <t xml:space="preserve">  на подготовку и проведение мероприятий, посвященных дню образования Ленинградской области </t>
  </si>
  <si>
    <t xml:space="preserve">  на выполнение указов Президента РФ от 07.05.2012 г.</t>
  </si>
  <si>
    <t>(в редакции решения совета депутатов от 16.02.2016г. №95, от 29.03.2016г. № 102)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</si>
</sst>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9">
    <font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173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179" fontId="2" fillId="0" borderId="12" xfId="0" applyNumberFormat="1" applyFont="1" applyBorder="1" applyAlignment="1">
      <alignment horizontal="right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wrapText="1"/>
    </xf>
    <xf numFmtId="179" fontId="3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 wrapText="1"/>
    </xf>
    <xf numFmtId="179" fontId="0" fillId="0" borderId="15" xfId="0" applyNumberFormat="1" applyBorder="1" applyAlignment="1">
      <alignment/>
    </xf>
    <xf numFmtId="0" fontId="10" fillId="0" borderId="16" xfId="0" applyFont="1" applyBorder="1" applyAlignment="1">
      <alignment/>
    </xf>
    <xf numFmtId="0" fontId="3" fillId="0" borderId="14" xfId="0" applyFont="1" applyBorder="1" applyAlignment="1">
      <alignment wrapText="1"/>
    </xf>
    <xf numFmtId="179" fontId="3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justify" vertical="top" wrapText="1"/>
    </xf>
    <xf numFmtId="179" fontId="0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10" fillId="0" borderId="14" xfId="0" applyFont="1" applyBorder="1" applyAlignment="1">
      <alignment wrapText="1"/>
    </xf>
    <xf numFmtId="179" fontId="13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1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4" fillId="0" borderId="14" xfId="0" applyNumberFormat="1" applyFont="1" applyBorder="1" applyAlignment="1">
      <alignment wrapText="1"/>
    </xf>
    <xf numFmtId="179" fontId="0" fillId="0" borderId="15" xfId="0" applyNumberFormat="1" applyFont="1" applyFill="1" applyBorder="1" applyAlignment="1">
      <alignment/>
    </xf>
    <xf numFmtId="0" fontId="4" fillId="0" borderId="14" xfId="0" applyNumberFormat="1" applyFont="1" applyBorder="1" applyAlignment="1">
      <alignment vertical="justify" wrapText="1"/>
    </xf>
    <xf numFmtId="0" fontId="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 wrapText="1"/>
    </xf>
    <xf numFmtId="179" fontId="3" fillId="0" borderId="15" xfId="0" applyNumberFormat="1" applyFont="1" applyFill="1" applyBorder="1" applyAlignment="1">
      <alignment/>
    </xf>
    <xf numFmtId="0" fontId="6" fillId="0" borderId="14" xfId="0" applyFont="1" applyBorder="1" applyAlignment="1">
      <alignment horizontal="left" vertical="justify" wrapText="1"/>
    </xf>
    <xf numFmtId="0" fontId="3" fillId="0" borderId="13" xfId="0" applyFont="1" applyFill="1" applyBorder="1" applyAlignment="1">
      <alignment/>
    </xf>
    <xf numFmtId="0" fontId="14" fillId="0" borderId="0" xfId="0" applyFont="1" applyBorder="1" applyAlignment="1">
      <alignment wrapText="1"/>
    </xf>
    <xf numFmtId="179" fontId="3" fillId="0" borderId="15" xfId="0" applyNumberFormat="1" applyFont="1" applyFill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vertical="justify" wrapText="1"/>
    </xf>
    <xf numFmtId="0" fontId="3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vertical="justify" wrapText="1"/>
    </xf>
    <xf numFmtId="179" fontId="0" fillId="0" borderId="15" xfId="0" applyNumberFormat="1" applyFill="1" applyBorder="1" applyAlignment="1">
      <alignment/>
    </xf>
    <xf numFmtId="0" fontId="0" fillId="0" borderId="14" xfId="0" applyFont="1" applyFill="1" applyBorder="1" applyAlignment="1">
      <alignment vertical="justify" wrapText="1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 wrapText="1"/>
    </xf>
    <xf numFmtId="0" fontId="4" fillId="0" borderId="17" xfId="0" applyFont="1" applyBorder="1" applyAlignment="1">
      <alignment wrapText="1"/>
    </xf>
    <xf numFmtId="179" fontId="4" fillId="0" borderId="15" xfId="0" applyNumberFormat="1" applyFont="1" applyBorder="1" applyAlignment="1">
      <alignment/>
    </xf>
    <xf numFmtId="0" fontId="0" fillId="0" borderId="17" xfId="0" applyBorder="1" applyAlignment="1">
      <alignment wrapText="1"/>
    </xf>
    <xf numFmtId="179" fontId="4" fillId="0" borderId="18" xfId="0" applyNumberFormat="1" applyFont="1" applyBorder="1" applyAlignment="1">
      <alignment/>
    </xf>
    <xf numFmtId="179" fontId="0" fillId="0" borderId="18" xfId="0" applyNumberFormat="1" applyBorder="1" applyAlignment="1">
      <alignment/>
    </xf>
    <xf numFmtId="0" fontId="4" fillId="0" borderId="17" xfId="0" applyFont="1" applyFill="1" applyBorder="1" applyAlignment="1">
      <alignment wrapText="1"/>
    </xf>
    <xf numFmtId="179" fontId="4" fillId="0" borderId="19" xfId="0" applyNumberFormat="1" applyFont="1" applyBorder="1" applyAlignment="1">
      <alignment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/>
    </xf>
    <xf numFmtId="179" fontId="3" fillId="0" borderId="22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173" fontId="3" fillId="0" borderId="25" xfId="0" applyNumberFormat="1" applyFont="1" applyBorder="1" applyAlignment="1">
      <alignment horizontal="center" wrapText="1"/>
    </xf>
    <xf numFmtId="173" fontId="3" fillId="0" borderId="22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1"/>
  <sheetViews>
    <sheetView tabSelected="1" zoomScalePageLayoutView="0" workbookViewId="0" topLeftCell="A1">
      <selection activeCell="A13" sqref="A13:C13"/>
    </sheetView>
  </sheetViews>
  <sheetFormatPr defaultColWidth="9.00390625" defaultRowHeight="12.75"/>
  <cols>
    <col min="1" max="1" width="21.75390625" style="0" customWidth="1"/>
    <col min="2" max="2" width="88.375" style="0" customWidth="1"/>
    <col min="3" max="3" width="16.00390625" style="4" customWidth="1"/>
  </cols>
  <sheetData>
    <row r="2" ht="15">
      <c r="C2" s="2" t="s">
        <v>0</v>
      </c>
    </row>
    <row r="3" ht="15">
      <c r="C3" s="2" t="s">
        <v>1</v>
      </c>
    </row>
    <row r="4" ht="15">
      <c r="C4" s="2" t="s">
        <v>2</v>
      </c>
    </row>
    <row r="5" ht="15">
      <c r="C5" s="2" t="s">
        <v>3</v>
      </c>
    </row>
    <row r="6" ht="15">
      <c r="C6" s="2" t="s">
        <v>4</v>
      </c>
    </row>
    <row r="7" ht="15">
      <c r="C7" s="2" t="s">
        <v>5</v>
      </c>
    </row>
    <row r="8" ht="15">
      <c r="C8" s="2" t="s">
        <v>86</v>
      </c>
    </row>
    <row r="9" spans="2:3" ht="15" customHeight="1">
      <c r="B9" s="65" t="s">
        <v>89</v>
      </c>
      <c r="C9" s="65"/>
    </row>
    <row r="10" spans="2:3" ht="15" customHeight="1">
      <c r="B10" s="2"/>
      <c r="C10" s="2"/>
    </row>
    <row r="12" spans="1:3" ht="18">
      <c r="A12" s="66" t="s">
        <v>6</v>
      </c>
      <c r="B12" s="66"/>
      <c r="C12" s="66"/>
    </row>
    <row r="13" spans="1:3" ht="18">
      <c r="A13" s="66" t="s">
        <v>81</v>
      </c>
      <c r="B13" s="66"/>
      <c r="C13" s="66"/>
    </row>
    <row r="14" spans="1:3" ht="15" thickBot="1">
      <c r="A14" s="5"/>
      <c r="B14" s="5"/>
      <c r="C14" s="5"/>
    </row>
    <row r="15" spans="1:3" s="3" customFormat="1" ht="12.75">
      <c r="A15" s="67" t="s">
        <v>7</v>
      </c>
      <c r="B15" s="69" t="s">
        <v>8</v>
      </c>
      <c r="C15" s="71" t="s">
        <v>9</v>
      </c>
    </row>
    <row r="16" spans="1:3" s="3" customFormat="1" ht="18" customHeight="1" thickBot="1">
      <c r="A16" s="68"/>
      <c r="B16" s="70"/>
      <c r="C16" s="72"/>
    </row>
    <row r="17" spans="1:3" ht="18" customHeight="1">
      <c r="A17" s="6" t="s">
        <v>10</v>
      </c>
      <c r="B17" s="7" t="s">
        <v>11</v>
      </c>
      <c r="C17" s="8">
        <f>C18+C22+C24+C27+C29+C38+C40+C36+C42+C20+C43</f>
        <v>7323.4</v>
      </c>
    </row>
    <row r="18" spans="1:3" ht="16.5" customHeight="1">
      <c r="A18" s="9" t="s">
        <v>12</v>
      </c>
      <c r="B18" s="10" t="s">
        <v>13</v>
      </c>
      <c r="C18" s="11">
        <f>SUM(C19:C19)</f>
        <v>1440.5</v>
      </c>
    </row>
    <row r="19" spans="1:3" ht="12.75">
      <c r="A19" s="12" t="s">
        <v>14</v>
      </c>
      <c r="B19" s="13" t="s">
        <v>15</v>
      </c>
      <c r="C19" s="14">
        <v>1440.5</v>
      </c>
    </row>
    <row r="20" spans="1:3" ht="12.75">
      <c r="A20" s="15" t="s">
        <v>16</v>
      </c>
      <c r="B20" s="16" t="s">
        <v>17</v>
      </c>
      <c r="C20" s="17">
        <f>C21</f>
        <v>1736.1</v>
      </c>
    </row>
    <row r="21" spans="1:3" ht="15.75" customHeight="1">
      <c r="A21" s="12" t="s">
        <v>18</v>
      </c>
      <c r="B21" s="13" t="s">
        <v>19</v>
      </c>
      <c r="C21" s="14">
        <v>1736.1</v>
      </c>
    </row>
    <row r="22" spans="1:3" ht="16.5" customHeight="1">
      <c r="A22" s="9" t="s">
        <v>20</v>
      </c>
      <c r="B22" s="10" t="s">
        <v>21</v>
      </c>
      <c r="C22" s="11">
        <f>SUM(C23:C23)</f>
        <v>34.699999999999996</v>
      </c>
    </row>
    <row r="23" spans="1:3" ht="16.5" customHeight="1">
      <c r="A23" s="12" t="s">
        <v>22</v>
      </c>
      <c r="B23" s="13" t="s">
        <v>23</v>
      </c>
      <c r="C23" s="14">
        <f>27.4+7.3</f>
        <v>34.699999999999996</v>
      </c>
    </row>
    <row r="24" spans="1:3" ht="16.5" customHeight="1">
      <c r="A24" s="9" t="s">
        <v>24</v>
      </c>
      <c r="B24" s="10" t="s">
        <v>25</v>
      </c>
      <c r="C24" s="11">
        <f>SUM(C25:C26)</f>
        <v>1624.1000000000001</v>
      </c>
    </row>
    <row r="25" spans="1:3" ht="16.5" customHeight="1">
      <c r="A25" s="18" t="s">
        <v>26</v>
      </c>
      <c r="B25" s="19" t="s">
        <v>27</v>
      </c>
      <c r="C25" s="20">
        <v>206.7</v>
      </c>
    </row>
    <row r="26" spans="1:3" ht="16.5" customHeight="1">
      <c r="A26" s="22" t="s">
        <v>28</v>
      </c>
      <c r="B26" s="13" t="s">
        <v>29</v>
      </c>
      <c r="C26" s="14">
        <v>1417.4</v>
      </c>
    </row>
    <row r="27" spans="1:3" ht="15.75" customHeight="1">
      <c r="A27" s="9" t="s">
        <v>30</v>
      </c>
      <c r="B27" s="10" t="s">
        <v>31</v>
      </c>
      <c r="C27" s="11">
        <f>C28</f>
        <v>13.7</v>
      </c>
    </row>
    <row r="28" spans="1:3" ht="28.5" customHeight="1">
      <c r="A28" s="23" t="s">
        <v>32</v>
      </c>
      <c r="B28" s="24" t="s">
        <v>33</v>
      </c>
      <c r="C28" s="25">
        <v>13.7</v>
      </c>
    </row>
    <row r="29" spans="1:4" ht="24.75" customHeight="1">
      <c r="A29" s="9" t="s">
        <v>34</v>
      </c>
      <c r="B29" s="10" t="s">
        <v>35</v>
      </c>
      <c r="C29" s="17">
        <f>C30+C34</f>
        <v>1711.3</v>
      </c>
      <c r="D29" s="26"/>
    </row>
    <row r="30" spans="1:3" ht="53.25" customHeight="1">
      <c r="A30" s="27" t="s">
        <v>36</v>
      </c>
      <c r="B30" s="28" t="s">
        <v>37</v>
      </c>
      <c r="C30" s="29">
        <f>C31+C33</f>
        <v>1422</v>
      </c>
    </row>
    <row r="31" spans="1:3" ht="34.5" customHeight="1" hidden="1">
      <c r="A31" s="30" t="s">
        <v>38</v>
      </c>
      <c r="B31" s="31" t="s">
        <v>39</v>
      </c>
      <c r="C31" s="14">
        <f>808.8-808.8</f>
        <v>0</v>
      </c>
    </row>
    <row r="32" spans="1:3" ht="37.5" customHeight="1" hidden="1">
      <c r="A32" s="32" t="s">
        <v>40</v>
      </c>
      <c r="B32" s="33" t="s">
        <v>41</v>
      </c>
      <c r="C32" s="34">
        <v>0</v>
      </c>
    </row>
    <row r="33" spans="1:3" ht="28.5" customHeight="1">
      <c r="A33" s="32" t="s">
        <v>42</v>
      </c>
      <c r="B33" s="35" t="s">
        <v>43</v>
      </c>
      <c r="C33" s="34">
        <v>1422</v>
      </c>
    </row>
    <row r="34" spans="1:3" ht="33.75" customHeight="1">
      <c r="A34" s="36" t="s">
        <v>44</v>
      </c>
      <c r="B34" s="37" t="s">
        <v>45</v>
      </c>
      <c r="C34" s="38">
        <f>C35</f>
        <v>289.3</v>
      </c>
    </row>
    <row r="35" spans="1:3" ht="39.75" customHeight="1">
      <c r="A35" s="23" t="s">
        <v>46</v>
      </c>
      <c r="B35" s="39" t="s">
        <v>47</v>
      </c>
      <c r="C35" s="25">
        <f>178.5+110.8</f>
        <v>289.3</v>
      </c>
    </row>
    <row r="36" spans="1:3" ht="15" customHeight="1">
      <c r="A36" s="40" t="s">
        <v>48</v>
      </c>
      <c r="B36" s="41" t="s">
        <v>49</v>
      </c>
      <c r="C36" s="42">
        <f>C37</f>
        <v>430.2</v>
      </c>
    </row>
    <row r="37" spans="1:3" ht="18" customHeight="1">
      <c r="A37" s="43" t="s">
        <v>50</v>
      </c>
      <c r="B37" s="44" t="s">
        <v>51</v>
      </c>
      <c r="C37" s="34">
        <v>430.2</v>
      </c>
    </row>
    <row r="38" spans="1:3" ht="15.75" customHeight="1">
      <c r="A38" s="40" t="s">
        <v>52</v>
      </c>
      <c r="B38" s="45" t="s">
        <v>53</v>
      </c>
      <c r="C38" s="38">
        <f>SUM(C39)</f>
        <v>321.8</v>
      </c>
    </row>
    <row r="39" spans="1:3" ht="39.75" customHeight="1">
      <c r="A39" s="21" t="s">
        <v>54</v>
      </c>
      <c r="B39" s="46" t="s">
        <v>55</v>
      </c>
      <c r="C39" s="47">
        <f>271.8+50</f>
        <v>321.8</v>
      </c>
    </row>
    <row r="40" spans="1:3" ht="16.5" customHeight="1">
      <c r="A40" s="40" t="s">
        <v>56</v>
      </c>
      <c r="B40" s="45" t="s">
        <v>57</v>
      </c>
      <c r="C40" s="42">
        <f>C41</f>
        <v>5</v>
      </c>
    </row>
    <row r="41" spans="1:3" ht="26.25" customHeight="1">
      <c r="A41" s="21" t="s">
        <v>58</v>
      </c>
      <c r="B41" s="48" t="s">
        <v>59</v>
      </c>
      <c r="C41" s="34">
        <v>5</v>
      </c>
    </row>
    <row r="42" spans="1:3" ht="17.25" customHeight="1">
      <c r="A42" s="40" t="s">
        <v>60</v>
      </c>
      <c r="B42" s="45" t="s">
        <v>61</v>
      </c>
      <c r="C42" s="42">
        <v>6</v>
      </c>
    </row>
    <row r="43" spans="1:3" ht="16.5" customHeight="1" hidden="1">
      <c r="A43" s="49" t="s">
        <v>62</v>
      </c>
      <c r="B43" s="50" t="s">
        <v>63</v>
      </c>
      <c r="C43" s="42">
        <f>C44</f>
        <v>0</v>
      </c>
    </row>
    <row r="44" spans="1:3" ht="15" customHeight="1" hidden="1">
      <c r="A44" s="51" t="s">
        <v>64</v>
      </c>
      <c r="B44" s="52" t="s">
        <v>63</v>
      </c>
      <c r="C44" s="34">
        <v>0</v>
      </c>
    </row>
    <row r="45" spans="1:3" ht="15.75" customHeight="1">
      <c r="A45" s="40" t="s">
        <v>65</v>
      </c>
      <c r="B45" s="45" t="s">
        <v>66</v>
      </c>
      <c r="C45" s="42">
        <f>C46</f>
        <v>15418.4</v>
      </c>
    </row>
    <row r="46" spans="1:4" ht="24.75" customHeight="1">
      <c r="A46" s="40" t="s">
        <v>67</v>
      </c>
      <c r="B46" s="45" t="s">
        <v>68</v>
      </c>
      <c r="C46" s="42">
        <f>C47+C50+C52+C55</f>
        <v>15418.4</v>
      </c>
      <c r="D46" s="26"/>
    </row>
    <row r="47" spans="1:3" ht="15.75" customHeight="1">
      <c r="A47" s="53" t="s">
        <v>69</v>
      </c>
      <c r="B47" s="54" t="s">
        <v>70</v>
      </c>
      <c r="C47" s="47">
        <f>C48+C49</f>
        <v>10813.9</v>
      </c>
    </row>
    <row r="48" spans="1:3" ht="16.5" customHeight="1">
      <c r="A48" s="22" t="s">
        <v>71</v>
      </c>
      <c r="B48" s="55" t="s">
        <v>82</v>
      </c>
      <c r="C48" s="56">
        <v>7524.8</v>
      </c>
    </row>
    <row r="49" spans="1:3" ht="15.75" customHeight="1">
      <c r="A49" s="22"/>
      <c r="B49" s="55" t="s">
        <v>83</v>
      </c>
      <c r="C49" s="56">
        <v>3289.1</v>
      </c>
    </row>
    <row r="50" spans="1:3" ht="18.75" customHeight="1">
      <c r="A50" s="22" t="s">
        <v>72</v>
      </c>
      <c r="B50" s="57" t="s">
        <v>73</v>
      </c>
      <c r="C50" s="14">
        <f>SUM(C51:C51)</f>
        <v>1057.9</v>
      </c>
    </row>
    <row r="51" spans="1:3" ht="27" customHeight="1">
      <c r="A51" s="22" t="s">
        <v>71</v>
      </c>
      <c r="B51" s="57" t="s">
        <v>84</v>
      </c>
      <c r="C51" s="58">
        <v>1057.9</v>
      </c>
    </row>
    <row r="52" spans="1:3" s="1" customFormat="1" ht="16.5" customHeight="1">
      <c r="A52" s="22" t="s">
        <v>74</v>
      </c>
      <c r="B52" s="57" t="s">
        <v>75</v>
      </c>
      <c r="C52" s="59">
        <f>C53+C54</f>
        <v>691.0999999999999</v>
      </c>
    </row>
    <row r="53" spans="1:3" s="1" customFormat="1" ht="16.5" customHeight="1">
      <c r="A53" s="22" t="s">
        <v>71</v>
      </c>
      <c r="B53" s="55" t="s">
        <v>76</v>
      </c>
      <c r="C53" s="58">
        <v>223.2</v>
      </c>
    </row>
    <row r="54" spans="1:3" s="1" customFormat="1" ht="24" customHeight="1">
      <c r="A54" s="22"/>
      <c r="B54" s="55" t="s">
        <v>77</v>
      </c>
      <c r="C54" s="58">
        <f>468-0.1</f>
        <v>467.9</v>
      </c>
    </row>
    <row r="55" spans="1:3" s="1" customFormat="1" ht="15" customHeight="1">
      <c r="A55" s="22" t="s">
        <v>78</v>
      </c>
      <c r="B55" s="57" t="s">
        <v>79</v>
      </c>
      <c r="C55" s="59">
        <f>SUM(C56:C58)</f>
        <v>2855.5</v>
      </c>
    </row>
    <row r="56" spans="1:3" s="1" customFormat="1" ht="15.75" customHeight="1">
      <c r="A56" s="22" t="s">
        <v>71</v>
      </c>
      <c r="B56" s="60" t="s">
        <v>85</v>
      </c>
      <c r="C56" s="61">
        <f>1147.5+131.9</f>
        <v>1279.4</v>
      </c>
    </row>
    <row r="57" spans="1:3" s="1" customFormat="1" ht="15.75" customHeight="1">
      <c r="A57" s="22"/>
      <c r="B57" s="60" t="s">
        <v>87</v>
      </c>
      <c r="C57" s="61">
        <v>500</v>
      </c>
    </row>
    <row r="58" spans="1:3" s="1" customFormat="1" ht="15.75" customHeight="1">
      <c r="A58" s="22"/>
      <c r="B58" s="60" t="s">
        <v>88</v>
      </c>
      <c r="C58" s="61">
        <v>1076.1</v>
      </c>
    </row>
    <row r="59" spans="1:3" s="1" customFormat="1" ht="15" customHeight="1" thickBot="1">
      <c r="A59" s="62" t="s">
        <v>80</v>
      </c>
      <c r="B59" s="63"/>
      <c r="C59" s="64">
        <f>C45+C17</f>
        <v>22741.8</v>
      </c>
    </row>
    <row r="60" spans="1:3" s="1" customFormat="1" ht="15" customHeight="1">
      <c r="A60"/>
      <c r="B60"/>
      <c r="C60" s="4"/>
    </row>
    <row r="61" spans="1:3" s="1" customFormat="1" ht="15" customHeight="1">
      <c r="A61"/>
      <c r="B61"/>
      <c r="C61" s="4"/>
    </row>
    <row r="62" ht="15" customHeight="1"/>
    <row r="63" ht="15" customHeight="1"/>
  </sheetData>
  <sheetProtection/>
  <mergeCells count="6">
    <mergeCell ref="B9:C9"/>
    <mergeCell ref="A12:C12"/>
    <mergeCell ref="A13:C13"/>
    <mergeCell ref="A15:A16"/>
    <mergeCell ref="B15:B16"/>
    <mergeCell ref="C15:C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Windows User</cp:lastModifiedBy>
  <cp:lastPrinted>2016-02-15T13:25:52Z</cp:lastPrinted>
  <dcterms:created xsi:type="dcterms:W3CDTF">2005-12-20T08:48:21Z</dcterms:created>
  <dcterms:modified xsi:type="dcterms:W3CDTF">2016-04-08T09:01:42Z</dcterms:modified>
  <cp:category/>
  <cp:version/>
  <cp:contentType/>
  <cp:contentStatus/>
</cp:coreProperties>
</file>