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Бюджет!$I$19</definedName>
    <definedName name="LAST_CELL" localSheetId="0">Бюджет!$M$43</definedName>
    <definedName name="SIGN" localSheetId="0">Бюджет!$A$19:$K$20</definedName>
    <definedName name="_xlnm.Print_Area" localSheetId="0">Бюджет!$A$1:$I$38</definedName>
  </definedName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1" i="1"/>
</calcChain>
</file>

<file path=xl/sharedStrings.xml><?xml version="1.0" encoding="utf-8"?>
<sst xmlns="http://schemas.openxmlformats.org/spreadsheetml/2006/main" count="69" uniqueCount="67">
  <si>
    <t>КОСГУ</t>
  </si>
  <si>
    <t>Наименование КОСГУ</t>
  </si>
  <si>
    <t>200</t>
  </si>
  <si>
    <t>Расходы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</si>
  <si>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</si>
  <si>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</si>
  <si>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</si>
  <si>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</si>
  <si>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</si>
  <si>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</si>
  <si>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</si>
  <si>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</si>
  <si>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</si>
  <si>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</si>
  <si>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</si>
  <si>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</si>
  <si>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</si>
  <si>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</si>
  <si>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</si>
  <si>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</si>
  <si>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</si>
  <si>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</si>
  <si>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</si>
  <si>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</si>
  <si>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</si>
  <si>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</si>
  <si>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</si>
  <si>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</si>
  <si>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</si>
  <si>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</si>
  <si>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</si>
  <si>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</si>
  <si>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</si>
  <si>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</si>
  <si>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</si>
  <si>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</si>
  <si>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</si>
  <si>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</si>
  <si>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297</t>
  </si>
  <si>
    <t>Иные выплаты текущего характера организациям</t>
  </si>
  <si>
    <t>310</t>
  </si>
  <si>
    <t>Увеличение стоимости основных средств</t>
  </si>
  <si>
    <t>341</t>
  </si>
  <si>
    <t>Увеличение стоимости лекарственных препаратов и материалов, применяемых в медицинских целях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</si>
  <si>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</si>
  <si>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</si>
  <si>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</si>
  <si>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</si>
  <si>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</si>
  <si>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</si>
  <si>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</si>
  <si>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</si>
  <si>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</si>
  <si>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</si>
  <si>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</si>
  <si>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</si>
  <si>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Итого</t>
  </si>
  <si>
    <t>Приложение 3</t>
  </si>
  <si>
    <t>к пояснительной записке</t>
  </si>
  <si>
    <t xml:space="preserve">Исполнение бюджета МО Старопольское сельское поселение </t>
  </si>
  <si>
    <t>тыс. руб.</t>
  </si>
  <si>
    <t>% исполнения</t>
  </si>
  <si>
    <t>Остаток ассигнований</t>
  </si>
  <si>
    <t>Структура расходов, %</t>
  </si>
  <si>
    <t>Бюджетные ассигнования на 2019 год</t>
  </si>
  <si>
    <t>Исполнение 2019 год</t>
  </si>
  <si>
    <t>по экономической классификации расходов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</si>
</sst>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color theme="1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" fontId="2" fillId="0" borderId="4" xfId="0" applyNumberFormat="1" applyFont="1" applyBorder="1" applyAlignment="1" applyProtection="1">
      <alignment horizontal="right"/>
    </xf>
    <xf numFmtId="0" fontId="3" fillId="0" borderId="0" xfId="0" applyFont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22" fontId="8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8"/>
  <sheetViews>
    <sheetView showGridLines="0" tabSelected="1" view="pageBreakPreview" topLeftCell="A28" zoomScaleNormal="100" zoomScaleSheetLayoutView="100" workbookViewId="0">
      <selection activeCell="G35" sqref="G35"/>
    </sheetView>
  </sheetViews>
  <sheetFormatPr defaultRowHeight="12.75" customHeight="1" x14ac:dyDescent="0.25"/>
  <cols>
    <col min="1" max="1" width="7.44140625" customWidth="1"/>
    <col min="2" max="2" width="30.6640625" customWidth="1"/>
    <col min="3" max="3" width="15.44140625" hidden="1" customWidth="1"/>
    <col min="4" max="4" width="13.44140625" customWidth="1"/>
    <col min="5" max="5" width="15.44140625" hidden="1" customWidth="1"/>
    <col min="6" max="6" width="12.44140625" customWidth="1"/>
    <col min="7" max="7" width="12.88671875" customWidth="1"/>
    <col min="8" max="8" width="9.109375" customWidth="1"/>
    <col min="9" max="9" width="9.44140625" customWidth="1"/>
    <col min="10" max="10" width="13.109375" customWidth="1"/>
    <col min="11" max="13" width="9.109375" customWidth="1"/>
  </cols>
  <sheetData>
    <row r="1" spans="1:13" s="7" customFormat="1" ht="12.75" customHeight="1" x14ac:dyDescent="0.25">
      <c r="G1" s="15" t="s">
        <v>57</v>
      </c>
      <c r="H1" s="15"/>
      <c r="I1" s="15"/>
    </row>
    <row r="2" spans="1:13" s="7" customFormat="1" ht="12.75" customHeight="1" x14ac:dyDescent="0.25">
      <c r="G2" s="15" t="s">
        <v>58</v>
      </c>
      <c r="H2" s="15"/>
      <c r="I2" s="15"/>
    </row>
    <row r="3" spans="1:13" s="7" customFormat="1" ht="12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s="7" customFormat="1" ht="12.75" customHeight="1" x14ac:dyDescent="0.25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s="7" customFormat="1" ht="15.6" x14ac:dyDescent="0.3">
      <c r="A5" s="16" t="s">
        <v>59</v>
      </c>
      <c r="B5" s="16"/>
      <c r="C5" s="16"/>
      <c r="D5" s="16"/>
      <c r="E5" s="16"/>
      <c r="F5" s="16"/>
      <c r="G5" s="16"/>
      <c r="H5" s="16"/>
      <c r="I5" s="10"/>
      <c r="J5" s="10"/>
      <c r="K5" s="10"/>
      <c r="L5" s="10"/>
    </row>
    <row r="6" spans="1:13" s="7" customFormat="1" ht="12.75" customHeight="1" x14ac:dyDescent="0.3">
      <c r="A6" s="16" t="s">
        <v>66</v>
      </c>
      <c r="B6" s="16"/>
      <c r="C6" s="16"/>
      <c r="D6" s="16"/>
      <c r="E6" s="16"/>
      <c r="F6" s="16"/>
      <c r="G6" s="16"/>
      <c r="H6" s="16"/>
      <c r="I6" s="11"/>
      <c r="J6" s="11"/>
      <c r="K6" s="10"/>
      <c r="L6" s="10"/>
    </row>
    <row r="7" spans="1:13" s="7" customFormat="1" ht="13.9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3" s="7" customFormat="1" ht="13.9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s="7" customFormat="1" ht="13.2" x14ac:dyDescent="0.25">
      <c r="B9" s="12"/>
      <c r="C9" s="12"/>
      <c r="D9" s="12"/>
      <c r="E9" s="12"/>
      <c r="F9" s="12"/>
      <c r="G9" s="12"/>
      <c r="H9" s="12"/>
      <c r="I9" s="13" t="s">
        <v>60</v>
      </c>
      <c r="J9" s="12"/>
      <c r="K9" s="12"/>
      <c r="L9" s="12"/>
      <c r="M9" s="12"/>
    </row>
    <row r="10" spans="1:13" ht="40.799999999999997" x14ac:dyDescent="0.25">
      <c r="A10" s="14" t="s">
        <v>0</v>
      </c>
      <c r="B10" s="14" t="s">
        <v>1</v>
      </c>
      <c r="C10" s="14" t="s">
        <v>64</v>
      </c>
      <c r="D10" s="14" t="s">
        <v>64</v>
      </c>
      <c r="E10" s="14" t="s">
        <v>65</v>
      </c>
      <c r="F10" s="14" t="s">
        <v>65</v>
      </c>
      <c r="G10" s="14" t="s">
        <v>62</v>
      </c>
      <c r="H10" s="14" t="s">
        <v>61</v>
      </c>
      <c r="I10" s="14" t="s">
        <v>63</v>
      </c>
    </row>
    <row r="11" spans="1:13" ht="13.2" x14ac:dyDescent="0.25">
      <c r="A11" s="1" t="s">
        <v>2</v>
      </c>
      <c r="B11" s="2" t="s">
        <v>3</v>
      </c>
      <c r="C11" s="3">
        <v>10000</v>
      </c>
      <c r="D11" s="18">
        <f>C11/1000</f>
        <v>10</v>
      </c>
      <c r="E11" s="18">
        <v>0</v>
      </c>
      <c r="F11" s="18">
        <f>E11/1000</f>
        <v>0</v>
      </c>
      <c r="G11" s="18">
        <f>D11-F11</f>
        <v>10</v>
      </c>
      <c r="H11" s="18">
        <f>E11/C11*100</f>
        <v>0</v>
      </c>
      <c r="I11" s="18">
        <f>E11/$E$38*100</f>
        <v>0</v>
      </c>
    </row>
    <row r="12" spans="1:13" ht="13.2" x14ac:dyDescent="0.25">
      <c r="A12" s="1" t="s">
        <v>4</v>
      </c>
      <c r="B12" s="2" t="s">
        <v>5</v>
      </c>
      <c r="C12" s="3">
        <v>9342925.5299999993</v>
      </c>
      <c r="D12" s="18">
        <f t="shared" ref="D12:D38" si="0">C12/1000</f>
        <v>9342.9255299999986</v>
      </c>
      <c r="E12" s="18">
        <v>8974762.6199999992</v>
      </c>
      <c r="F12" s="18">
        <f t="shared" ref="F12:F38" si="1">E12/1000</f>
        <v>8974.7626199999995</v>
      </c>
      <c r="G12" s="18">
        <f t="shared" ref="G12:G38" si="2">D12-F12</f>
        <v>368.1629099999991</v>
      </c>
      <c r="H12" s="18">
        <f t="shared" ref="H12:H38" si="3">E12/C12*100</f>
        <v>96.059447238257064</v>
      </c>
      <c r="I12" s="18">
        <f t="shared" ref="I12:I38" si="4">E12/$E$38*100</f>
        <v>19.820843488783492</v>
      </c>
    </row>
    <row r="13" spans="1:13" ht="13.2" x14ac:dyDescent="0.25">
      <c r="A13" s="1" t="s">
        <v>6</v>
      </c>
      <c r="B13" s="2" t="s">
        <v>7</v>
      </c>
      <c r="C13" s="3">
        <v>3169048.54</v>
      </c>
      <c r="D13" s="18">
        <f t="shared" si="0"/>
        <v>3169.0485400000002</v>
      </c>
      <c r="E13" s="18">
        <v>3105898.54</v>
      </c>
      <c r="F13" s="18">
        <f t="shared" si="1"/>
        <v>3105.8985400000001</v>
      </c>
      <c r="G13" s="18">
        <f t="shared" si="2"/>
        <v>63.150000000000091</v>
      </c>
      <c r="H13" s="18">
        <f t="shared" si="3"/>
        <v>98.007288332667812</v>
      </c>
      <c r="I13" s="18">
        <f t="shared" si="4"/>
        <v>6.859404695138462</v>
      </c>
    </row>
    <row r="14" spans="1:13" ht="13.2" x14ac:dyDescent="0.25">
      <c r="A14" s="1" t="s">
        <v>8</v>
      </c>
      <c r="B14" s="2" t="s">
        <v>9</v>
      </c>
      <c r="C14" s="3">
        <v>145500</v>
      </c>
      <c r="D14" s="18">
        <f t="shared" si="0"/>
        <v>145.5</v>
      </c>
      <c r="E14" s="18">
        <v>134052.26</v>
      </c>
      <c r="F14" s="18">
        <f t="shared" si="1"/>
        <v>134.05226000000002</v>
      </c>
      <c r="G14" s="18">
        <f t="shared" si="2"/>
        <v>11.447739999999982</v>
      </c>
      <c r="H14" s="18">
        <f t="shared" si="3"/>
        <v>92.132137457044678</v>
      </c>
      <c r="I14" s="18">
        <f t="shared" si="4"/>
        <v>0.2960556147587235</v>
      </c>
    </row>
    <row r="15" spans="1:13" ht="13.2" x14ac:dyDescent="0.25">
      <c r="A15" s="1" t="s">
        <v>10</v>
      </c>
      <c r="B15" s="2" t="s">
        <v>11</v>
      </c>
      <c r="C15" s="3">
        <v>138600</v>
      </c>
      <c r="D15" s="18">
        <f t="shared" si="0"/>
        <v>138.6</v>
      </c>
      <c r="E15" s="18">
        <v>136500</v>
      </c>
      <c r="F15" s="18">
        <f t="shared" si="1"/>
        <v>136.5</v>
      </c>
      <c r="G15" s="18">
        <f t="shared" si="2"/>
        <v>2.0999999999999943</v>
      </c>
      <c r="H15" s="18">
        <f t="shared" si="3"/>
        <v>98.484848484848484</v>
      </c>
      <c r="I15" s="18">
        <f t="shared" si="4"/>
        <v>0.301461470433738</v>
      </c>
    </row>
    <row r="16" spans="1:13" ht="13.2" x14ac:dyDescent="0.25">
      <c r="A16" s="1" t="s">
        <v>12</v>
      </c>
      <c r="B16" s="2" t="s">
        <v>13</v>
      </c>
      <c r="C16" s="3">
        <v>5757263.2699999996</v>
      </c>
      <c r="D16" s="18">
        <f t="shared" si="0"/>
        <v>5757.2632699999995</v>
      </c>
      <c r="E16" s="18">
        <v>4773406.6399999997</v>
      </c>
      <c r="F16" s="18">
        <f t="shared" si="1"/>
        <v>4773.4066399999992</v>
      </c>
      <c r="G16" s="18">
        <f t="shared" si="2"/>
        <v>983.85663000000022</v>
      </c>
      <c r="H16" s="18">
        <f t="shared" si="3"/>
        <v>82.911036305623028</v>
      </c>
      <c r="I16" s="18">
        <f t="shared" si="4"/>
        <v>10.542111243022481</v>
      </c>
    </row>
    <row r="17" spans="1:9" ht="40.799999999999997" x14ac:dyDescent="0.25">
      <c r="A17" s="1" t="s">
        <v>14</v>
      </c>
      <c r="B17" s="2" t="s">
        <v>15</v>
      </c>
      <c r="C17" s="3">
        <v>24200</v>
      </c>
      <c r="D17" s="18">
        <f t="shared" si="0"/>
        <v>24.2</v>
      </c>
      <c r="E17" s="18">
        <v>24200</v>
      </c>
      <c r="F17" s="18">
        <f t="shared" si="1"/>
        <v>24.2</v>
      </c>
      <c r="G17" s="18">
        <f t="shared" si="2"/>
        <v>0</v>
      </c>
      <c r="H17" s="18">
        <f t="shared" si="3"/>
        <v>100</v>
      </c>
      <c r="I17" s="18">
        <f t="shared" si="4"/>
        <v>5.3445916369937431E-2</v>
      </c>
    </row>
    <row r="18" spans="1:9" ht="13.2" x14ac:dyDescent="0.25">
      <c r="A18" s="1" t="s">
        <v>16</v>
      </c>
      <c r="B18" s="2" t="s">
        <v>17</v>
      </c>
      <c r="C18" s="3">
        <v>22553413.52</v>
      </c>
      <c r="D18" s="18">
        <f t="shared" si="0"/>
        <v>22553.413519999998</v>
      </c>
      <c r="E18" s="18">
        <v>21044918.829999998</v>
      </c>
      <c r="F18" s="18">
        <f t="shared" si="1"/>
        <v>21044.918829999999</v>
      </c>
      <c r="G18" s="18">
        <f t="shared" si="2"/>
        <v>1508.4946899999995</v>
      </c>
      <c r="H18" s="18">
        <f t="shared" si="3"/>
        <v>93.311457315930056</v>
      </c>
      <c r="I18" s="18">
        <f t="shared" si="4"/>
        <v>46.477891396706667</v>
      </c>
    </row>
    <row r="19" spans="1:9" ht="13.2" x14ac:dyDescent="0.25">
      <c r="A19" s="1" t="s">
        <v>18</v>
      </c>
      <c r="B19" s="2" t="s">
        <v>19</v>
      </c>
      <c r="C19" s="3">
        <v>2785988.92</v>
      </c>
      <c r="D19" s="18">
        <f t="shared" si="0"/>
        <v>2785.9889199999998</v>
      </c>
      <c r="E19" s="18">
        <v>2776091.5</v>
      </c>
      <c r="F19" s="18">
        <f t="shared" si="1"/>
        <v>2776.0915</v>
      </c>
      <c r="G19" s="18">
        <f t="shared" si="2"/>
        <v>9.8974199999997836</v>
      </c>
      <c r="H19" s="18">
        <f t="shared" si="3"/>
        <v>99.644743023601109</v>
      </c>
      <c r="I19" s="18">
        <f t="shared" si="4"/>
        <v>6.1310228985245523</v>
      </c>
    </row>
    <row r="20" spans="1:9" ht="13.2" x14ac:dyDescent="0.25">
      <c r="A20" s="1" t="s">
        <v>20</v>
      </c>
      <c r="B20" s="2" t="s">
        <v>21</v>
      </c>
      <c r="C20" s="3">
        <v>8864.92</v>
      </c>
      <c r="D20" s="18">
        <f t="shared" si="0"/>
        <v>8.8649199999999997</v>
      </c>
      <c r="E20" s="18">
        <v>8864.92</v>
      </c>
      <c r="F20" s="18">
        <f t="shared" si="1"/>
        <v>8.8649199999999997</v>
      </c>
      <c r="G20" s="18">
        <f t="shared" si="2"/>
        <v>0</v>
      </c>
      <c r="H20" s="18">
        <f t="shared" si="3"/>
        <v>100</v>
      </c>
      <c r="I20" s="18">
        <f t="shared" si="4"/>
        <v>1.9578255080420898E-2</v>
      </c>
    </row>
    <row r="21" spans="1:9" ht="13.2" x14ac:dyDescent="0.25">
      <c r="A21" s="1" t="s">
        <v>22</v>
      </c>
      <c r="B21" s="2" t="s">
        <v>23</v>
      </c>
      <c r="C21" s="3">
        <v>1000</v>
      </c>
      <c r="D21" s="18">
        <f t="shared" si="0"/>
        <v>1</v>
      </c>
      <c r="E21" s="18">
        <v>0</v>
      </c>
      <c r="F21" s="18">
        <f t="shared" si="1"/>
        <v>0</v>
      </c>
      <c r="G21" s="18">
        <f t="shared" si="2"/>
        <v>1</v>
      </c>
      <c r="H21" s="18">
        <f t="shared" si="3"/>
        <v>0</v>
      </c>
      <c r="I21" s="18">
        <f t="shared" si="4"/>
        <v>0</v>
      </c>
    </row>
    <row r="22" spans="1:9" ht="30.6" x14ac:dyDescent="0.25">
      <c r="A22" s="1" t="s">
        <v>24</v>
      </c>
      <c r="B22" s="2" t="s">
        <v>25</v>
      </c>
      <c r="C22" s="3">
        <v>1226000</v>
      </c>
      <c r="D22" s="18">
        <f t="shared" si="0"/>
        <v>1226</v>
      </c>
      <c r="E22" s="18">
        <v>1226000</v>
      </c>
      <c r="F22" s="18">
        <f t="shared" si="1"/>
        <v>1226</v>
      </c>
      <c r="G22" s="18">
        <f t="shared" si="2"/>
        <v>0</v>
      </c>
      <c r="H22" s="18">
        <f t="shared" si="3"/>
        <v>100</v>
      </c>
      <c r="I22" s="18">
        <f t="shared" si="4"/>
        <v>2.7076319615513755</v>
      </c>
    </row>
    <row r="23" spans="1:9" ht="30.6" x14ac:dyDescent="0.25">
      <c r="A23" s="1" t="s">
        <v>26</v>
      </c>
      <c r="B23" s="2" t="s">
        <v>27</v>
      </c>
      <c r="C23" s="3">
        <v>445117.97</v>
      </c>
      <c r="D23" s="18">
        <f t="shared" si="0"/>
        <v>445.11796999999996</v>
      </c>
      <c r="E23" s="18">
        <v>445117.97</v>
      </c>
      <c r="F23" s="18">
        <f t="shared" si="1"/>
        <v>445.11796999999996</v>
      </c>
      <c r="G23" s="18">
        <f t="shared" si="2"/>
        <v>0</v>
      </c>
      <c r="H23" s="18">
        <f t="shared" si="3"/>
        <v>100</v>
      </c>
      <c r="I23" s="18">
        <f t="shared" si="4"/>
        <v>0.9830470165031534</v>
      </c>
    </row>
    <row r="24" spans="1:9" ht="20.399999999999999" x14ac:dyDescent="0.25">
      <c r="A24" s="1" t="s">
        <v>28</v>
      </c>
      <c r="B24" s="2" t="s">
        <v>29</v>
      </c>
      <c r="C24" s="3">
        <v>32081.77</v>
      </c>
      <c r="D24" s="18">
        <f t="shared" si="0"/>
        <v>32.081769999999999</v>
      </c>
      <c r="E24" s="18">
        <v>32081.77</v>
      </c>
      <c r="F24" s="18">
        <f t="shared" si="1"/>
        <v>32.081769999999999</v>
      </c>
      <c r="G24" s="18">
        <f t="shared" si="2"/>
        <v>0</v>
      </c>
      <c r="H24" s="18">
        <f t="shared" si="3"/>
        <v>100</v>
      </c>
      <c r="I24" s="18">
        <f t="shared" si="4"/>
        <v>7.0852875885106095E-2</v>
      </c>
    </row>
    <row r="25" spans="1:9" ht="13.2" x14ac:dyDescent="0.25">
      <c r="A25" s="1" t="s">
        <v>30</v>
      </c>
      <c r="B25" s="2" t="s">
        <v>31</v>
      </c>
      <c r="C25" s="3">
        <v>4400</v>
      </c>
      <c r="D25" s="18">
        <f t="shared" si="0"/>
        <v>4.4000000000000004</v>
      </c>
      <c r="E25" s="18">
        <v>4400</v>
      </c>
      <c r="F25" s="18">
        <f t="shared" si="1"/>
        <v>4.4000000000000004</v>
      </c>
      <c r="G25" s="18">
        <f t="shared" si="2"/>
        <v>0</v>
      </c>
      <c r="H25" s="18">
        <f t="shared" si="3"/>
        <v>100</v>
      </c>
      <c r="I25" s="18">
        <f t="shared" si="4"/>
        <v>9.7174393399886237E-3</v>
      </c>
    </row>
    <row r="26" spans="1:9" ht="30.6" x14ac:dyDescent="0.25">
      <c r="A26" s="1" t="s">
        <v>32</v>
      </c>
      <c r="B26" s="2" t="s">
        <v>33</v>
      </c>
      <c r="C26" s="3">
        <v>26977</v>
      </c>
      <c r="D26" s="18">
        <f t="shared" si="0"/>
        <v>26.977</v>
      </c>
      <c r="E26" s="18">
        <v>20063.03</v>
      </c>
      <c r="F26" s="18">
        <f t="shared" si="1"/>
        <v>20.063029999999998</v>
      </c>
      <c r="G26" s="18">
        <f t="shared" si="2"/>
        <v>6.9139700000000026</v>
      </c>
      <c r="H26" s="18">
        <f t="shared" si="3"/>
        <v>74.370871483115238</v>
      </c>
      <c r="I26" s="18">
        <f t="shared" si="4"/>
        <v>4.4309381136675444E-2</v>
      </c>
    </row>
    <row r="27" spans="1:9" ht="30.6" x14ac:dyDescent="0.25">
      <c r="A27" s="1" t="s">
        <v>34</v>
      </c>
      <c r="B27" s="2" t="s">
        <v>35</v>
      </c>
      <c r="C27" s="3">
        <v>151370.70000000001</v>
      </c>
      <c r="D27" s="18">
        <f t="shared" si="0"/>
        <v>151.3707</v>
      </c>
      <c r="E27" s="18">
        <v>151370.70000000001</v>
      </c>
      <c r="F27" s="18">
        <f t="shared" si="1"/>
        <v>151.3707</v>
      </c>
      <c r="G27" s="18">
        <f t="shared" si="2"/>
        <v>0</v>
      </c>
      <c r="H27" s="18">
        <f t="shared" si="3"/>
        <v>100</v>
      </c>
      <c r="I27" s="18">
        <f t="shared" si="4"/>
        <v>0.3343035443412764</v>
      </c>
    </row>
    <row r="28" spans="1:9" ht="13.2" x14ac:dyDescent="0.25">
      <c r="A28" s="1" t="s">
        <v>36</v>
      </c>
      <c r="B28" s="2" t="s">
        <v>37</v>
      </c>
      <c r="C28" s="3">
        <v>50000</v>
      </c>
      <c r="D28" s="18">
        <f t="shared" si="0"/>
        <v>50</v>
      </c>
      <c r="E28" s="18">
        <v>50000</v>
      </c>
      <c r="F28" s="18">
        <f t="shared" si="1"/>
        <v>50</v>
      </c>
      <c r="G28" s="18">
        <f t="shared" si="2"/>
        <v>0</v>
      </c>
      <c r="H28" s="18">
        <f t="shared" si="3"/>
        <v>100</v>
      </c>
      <c r="I28" s="18">
        <f t="shared" si="4"/>
        <v>0.11042544704532525</v>
      </c>
    </row>
    <row r="29" spans="1:9" ht="20.399999999999999" x14ac:dyDescent="0.25">
      <c r="A29" s="1" t="s">
        <v>38</v>
      </c>
      <c r="B29" s="2" t="s">
        <v>39</v>
      </c>
      <c r="C29" s="3">
        <v>476087.7</v>
      </c>
      <c r="D29" s="18">
        <f t="shared" si="0"/>
        <v>476.08769999999998</v>
      </c>
      <c r="E29" s="18">
        <v>476087.7</v>
      </c>
      <c r="F29" s="18">
        <f t="shared" si="1"/>
        <v>476.08769999999998</v>
      </c>
      <c r="G29" s="18">
        <f t="shared" si="2"/>
        <v>0</v>
      </c>
      <c r="H29" s="18">
        <f t="shared" si="3"/>
        <v>100</v>
      </c>
      <c r="I29" s="18">
        <f t="shared" si="4"/>
        <v>1.0514439421056141</v>
      </c>
    </row>
    <row r="30" spans="1:9" ht="13.2" x14ac:dyDescent="0.25">
      <c r="A30" s="1" t="s">
        <v>40</v>
      </c>
      <c r="B30" s="2" t="s">
        <v>41</v>
      </c>
      <c r="C30" s="3">
        <v>1425539.5</v>
      </c>
      <c r="D30" s="18">
        <f t="shared" si="0"/>
        <v>1425.5395000000001</v>
      </c>
      <c r="E30" s="18">
        <v>1421339.5</v>
      </c>
      <c r="F30" s="18">
        <f t="shared" si="1"/>
        <v>1421.3395</v>
      </c>
      <c r="G30" s="18">
        <f t="shared" si="2"/>
        <v>4.2000000000000455</v>
      </c>
      <c r="H30" s="18">
        <f t="shared" si="3"/>
        <v>99.705374701998778</v>
      </c>
      <c r="I30" s="18">
        <f t="shared" si="4"/>
        <v>3.1390409938135821</v>
      </c>
    </row>
    <row r="31" spans="1:9" ht="30.6" x14ac:dyDescent="0.25">
      <c r="A31" s="1" t="s">
        <v>42</v>
      </c>
      <c r="B31" s="2" t="s">
        <v>43</v>
      </c>
      <c r="C31" s="3">
        <v>31300</v>
      </c>
      <c r="D31" s="18">
        <f t="shared" si="0"/>
        <v>31.3</v>
      </c>
      <c r="E31" s="18">
        <v>31300</v>
      </c>
      <c r="F31" s="18">
        <f t="shared" si="1"/>
        <v>31.3</v>
      </c>
      <c r="G31" s="18">
        <f t="shared" si="2"/>
        <v>0</v>
      </c>
      <c r="H31" s="18">
        <f t="shared" si="3"/>
        <v>100</v>
      </c>
      <c r="I31" s="18">
        <f t="shared" si="4"/>
        <v>6.9126329850373619E-2</v>
      </c>
    </row>
    <row r="32" spans="1:9" ht="13.2" x14ac:dyDescent="0.25">
      <c r="A32" s="1" t="s">
        <v>44</v>
      </c>
      <c r="B32" s="2" t="s">
        <v>45</v>
      </c>
      <c r="C32" s="3">
        <v>2000</v>
      </c>
      <c r="D32" s="18">
        <f t="shared" si="0"/>
        <v>2</v>
      </c>
      <c r="E32" s="18">
        <v>2000</v>
      </c>
      <c r="F32" s="18">
        <f t="shared" si="1"/>
        <v>2</v>
      </c>
      <c r="G32" s="18">
        <f t="shared" si="2"/>
        <v>0</v>
      </c>
      <c r="H32" s="18">
        <f t="shared" si="3"/>
        <v>100</v>
      </c>
      <c r="I32" s="18">
        <f t="shared" si="4"/>
        <v>4.4170178818130103E-3</v>
      </c>
    </row>
    <row r="33" spans="1:9" ht="20.399999999999999" x14ac:dyDescent="0.25">
      <c r="A33" s="1" t="s">
        <v>46</v>
      </c>
      <c r="B33" s="2" t="s">
        <v>47</v>
      </c>
      <c r="C33" s="3">
        <v>263697.57</v>
      </c>
      <c r="D33" s="18">
        <f t="shared" si="0"/>
        <v>263.69756999999998</v>
      </c>
      <c r="E33" s="18">
        <v>249329.75</v>
      </c>
      <c r="F33" s="18">
        <f t="shared" si="1"/>
        <v>249.32974999999999</v>
      </c>
      <c r="G33" s="18">
        <f t="shared" si="2"/>
        <v>14.367819999999995</v>
      </c>
      <c r="H33" s="18">
        <f t="shared" si="3"/>
        <v>94.551402199117717</v>
      </c>
      <c r="I33" s="18">
        <f t="shared" si="4"/>
        <v>0.55064698210898377</v>
      </c>
    </row>
    <row r="34" spans="1:9" ht="20.399999999999999" x14ac:dyDescent="0.25">
      <c r="A34" s="1" t="s">
        <v>48</v>
      </c>
      <c r="B34" s="2" t="s">
        <v>49</v>
      </c>
      <c r="C34" s="3">
        <v>58380</v>
      </c>
      <c r="D34" s="18">
        <f t="shared" si="0"/>
        <v>58.38</v>
      </c>
      <c r="E34" s="18">
        <v>58380</v>
      </c>
      <c r="F34" s="18">
        <f t="shared" si="1"/>
        <v>58.38</v>
      </c>
      <c r="G34" s="18">
        <f t="shared" si="2"/>
        <v>0</v>
      </c>
      <c r="H34" s="18">
        <f t="shared" si="3"/>
        <v>100</v>
      </c>
      <c r="I34" s="18">
        <f t="shared" si="4"/>
        <v>0.1289327519701218</v>
      </c>
    </row>
    <row r="35" spans="1:9" ht="13.2" x14ac:dyDescent="0.25">
      <c r="A35" s="1" t="s">
        <v>50</v>
      </c>
      <c r="B35" s="2" t="s">
        <v>51</v>
      </c>
      <c r="C35" s="3">
        <v>10020</v>
      </c>
      <c r="D35" s="18">
        <f t="shared" si="0"/>
        <v>10.02</v>
      </c>
      <c r="E35" s="18">
        <v>0</v>
      </c>
      <c r="F35" s="18">
        <f t="shared" si="1"/>
        <v>0</v>
      </c>
      <c r="G35" s="18">
        <f t="shared" si="2"/>
        <v>10.02</v>
      </c>
      <c r="H35" s="18">
        <f t="shared" si="3"/>
        <v>0</v>
      </c>
      <c r="I35" s="18">
        <f t="shared" si="4"/>
        <v>0</v>
      </c>
    </row>
    <row r="36" spans="1:9" ht="20.399999999999999" x14ac:dyDescent="0.25">
      <c r="A36" s="1" t="s">
        <v>52</v>
      </c>
      <c r="B36" s="2" t="s">
        <v>53</v>
      </c>
      <c r="C36" s="3">
        <v>107562.5</v>
      </c>
      <c r="D36" s="18">
        <f t="shared" si="0"/>
        <v>107.5625</v>
      </c>
      <c r="E36" s="18">
        <v>107562.5</v>
      </c>
      <c r="F36" s="18">
        <f t="shared" si="1"/>
        <v>107.5625</v>
      </c>
      <c r="G36" s="18">
        <f t="shared" si="2"/>
        <v>0</v>
      </c>
      <c r="H36" s="18">
        <f t="shared" si="3"/>
        <v>100</v>
      </c>
      <c r="I36" s="18">
        <f t="shared" si="4"/>
        <v>0.23755274295625597</v>
      </c>
    </row>
    <row r="37" spans="1:9" ht="30.6" x14ac:dyDescent="0.25">
      <c r="A37" s="1" t="s">
        <v>54</v>
      </c>
      <c r="B37" s="2" t="s">
        <v>55</v>
      </c>
      <c r="C37" s="3">
        <v>29765.5</v>
      </c>
      <c r="D37" s="18">
        <f t="shared" si="0"/>
        <v>29.765499999999999</v>
      </c>
      <c r="E37" s="18">
        <v>25690</v>
      </c>
      <c r="F37" s="18">
        <f t="shared" si="1"/>
        <v>25.69</v>
      </c>
      <c r="G37" s="18">
        <f t="shared" si="2"/>
        <v>4.0754999999999981</v>
      </c>
      <c r="H37" s="18">
        <f t="shared" si="3"/>
        <v>86.307973996741197</v>
      </c>
      <c r="I37" s="18">
        <f t="shared" si="4"/>
        <v>5.6736594691888118E-2</v>
      </c>
    </row>
    <row r="38" spans="1:9" ht="13.2" x14ac:dyDescent="0.25">
      <c r="A38" s="4" t="s">
        <v>56</v>
      </c>
      <c r="B38" s="5"/>
      <c r="C38" s="6">
        <v>48277104.909999996</v>
      </c>
      <c r="D38" s="19">
        <f t="shared" si="0"/>
        <v>48277.104909999995</v>
      </c>
      <c r="E38" s="19">
        <v>45279418.229999997</v>
      </c>
      <c r="F38" s="19">
        <f t="shared" si="1"/>
        <v>45279.418229999996</v>
      </c>
      <c r="G38" s="19">
        <f t="shared" si="2"/>
        <v>2997.6866799999989</v>
      </c>
      <c r="H38" s="19">
        <f t="shared" si="3"/>
        <v>93.790666019454974</v>
      </c>
      <c r="I38" s="19">
        <f t="shared" si="4"/>
        <v>100</v>
      </c>
    </row>
  </sheetData>
  <mergeCells count="6">
    <mergeCell ref="A8:L8"/>
    <mergeCell ref="G1:I1"/>
    <mergeCell ref="G2:I2"/>
    <mergeCell ref="A5:H5"/>
    <mergeCell ref="A6:H6"/>
    <mergeCell ref="A7:L7"/>
  </mergeCells>
  <pageMargins left="0.74803149606299213" right="0.35433070866141736" top="0.98425196850393704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Петрова Татьяна И.</cp:lastModifiedBy>
  <cp:lastPrinted>2020-01-22T07:35:14Z</cp:lastPrinted>
  <dcterms:created xsi:type="dcterms:W3CDTF">2020-01-17T06:24:31Z</dcterms:created>
  <dcterms:modified xsi:type="dcterms:W3CDTF">2020-01-27T12:21:51Z</dcterms:modified>
</cp:coreProperties>
</file>