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5450" windowHeight="786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<sst xmlns="http://schemas.openxmlformats.org/spreadsheetml/2006/main" count="36" uniqueCount="36">
  <si>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</si>
  <si>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</si>
  <si>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</si>
  <si>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</si>
  <si>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</si>
  <si>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</si>
  <si>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</si>
  <si>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</si>
  <si>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</si>
  <si>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</si>
  <si>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</si>
  <si>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</si>
  <si>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</si>
  <si>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</si>
  <si>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</si>
  <si>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</si>
  <si>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</si>
  <si>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</si>
  <si>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</si>
  <si>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</si>
  <si>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</si>
  <si>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</si>
  <si>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</si>
  <si>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</si>
  <si>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</si>
  <si>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Штрафы</t>
  </si>
  <si>
    <t>Прочие неналоговые доходы</t>
  </si>
  <si>
    <t>Акцизы на нефтепродукты</t>
  </si>
  <si>
    <t>Факт 2015 г.</t>
  </si>
  <si>
    <t>Доходы от реализации имущества</t>
  </si>
  <si>
    <t>План 2016 г.</t>
  </si>
  <si>
    <t>Факт 2016 г.</t>
  </si>
  <si>
    <t>к плану 2016 г.</t>
  </si>
  <si>
    <t>к факту      2015 г.</t>
  </si>
  <si>
    <t>структура факт 2016</t>
  </si>
  <si>
    <r>
      <t>Исп</t>
    </r>
    <r>
      <rPr>
        <b/>
        <sz val="14"/>
        <rFont val="Arial Narrow"/>
        <family val="2"/>
      </rPr>
      <t>олнение  доходной части бюджета Старопольского сельского поселения за 2016 год.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</si>
</sst>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172" fontId="9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/>
    </xf>
    <xf numFmtId="172" fontId="8" fillId="0" borderId="12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73" fontId="6" fillId="0" borderId="14" xfId="0" applyNumberFormat="1" applyFont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179" fontId="6" fillId="0" borderId="17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left" vertical="center"/>
    </xf>
    <xf numFmtId="179" fontId="6" fillId="0" borderId="19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left" vertical="center"/>
    </xf>
    <xf numFmtId="179" fontId="6" fillId="0" borderId="21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79" fontId="6" fillId="0" borderId="22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179" fontId="58" fillId="0" borderId="15" xfId="0" applyNumberFormat="1" applyFont="1" applyFill="1" applyBorder="1" applyAlignment="1">
      <alignment horizontal="right" vertical="center" wrapText="1"/>
    </xf>
    <xf numFmtId="49" fontId="18" fillId="0" borderId="24" xfId="0" applyNumberFormat="1" applyFont="1" applyBorder="1" applyAlignment="1">
      <alignment horizontal="left" vertical="center"/>
    </xf>
    <xf numFmtId="179" fontId="18" fillId="0" borderId="25" xfId="0" applyNumberFormat="1" applyFont="1" applyFill="1" applyBorder="1" applyAlignment="1">
      <alignment horizontal="right" vertical="center" wrapText="1"/>
    </xf>
    <xf numFmtId="179" fontId="18" fillId="0" borderId="26" xfId="0" applyNumberFormat="1" applyFont="1" applyFill="1" applyBorder="1" applyAlignment="1">
      <alignment horizontal="right" vertical="center" wrapText="1"/>
    </xf>
    <xf numFmtId="179" fontId="18" fillId="0" borderId="19" xfId="0" applyNumberFormat="1" applyFont="1" applyFill="1" applyBorder="1" applyAlignment="1">
      <alignment horizontal="right" vertical="center" wrapText="1"/>
    </xf>
    <xf numFmtId="179" fontId="59" fillId="0" borderId="15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7" sqref="E7:F28"/>
    </sheetView>
  </sheetViews>
  <sheetFormatPr defaultColWidth="9.00390625" defaultRowHeight="12.75"/>
  <cols>
    <col min="1" max="1" width="41.875" style="0" customWidth="1"/>
    <col min="2" max="3" width="13.125" style="11" customWidth="1"/>
    <col min="4" max="4" width="12.375" style="11" customWidth="1"/>
    <col min="5" max="5" width="10.00390625" style="11" customWidth="1"/>
    <col min="6" max="6" width="9.875" style="11" customWidth="1"/>
    <col min="7" max="7" width="10.25390625" style="0" customWidth="1"/>
  </cols>
  <sheetData>
    <row r="1" ht="12.75">
      <c r="H1" s="20" t="s">
        <v>20</v>
      </c>
    </row>
    <row r="2" spans="1:8" s="6" customFormat="1" ht="18">
      <c r="A2" s="16" t="s">
        <v>35</v>
      </c>
      <c r="B2" s="8"/>
      <c r="C2" s="8"/>
      <c r="D2" s="8"/>
      <c r="E2" s="8"/>
      <c r="F2" s="8"/>
      <c r="H2" s="20" t="s">
        <v>21</v>
      </c>
    </row>
    <row r="3" spans="1:6" ht="15.75">
      <c r="A3" s="3"/>
      <c r="B3" s="9"/>
      <c r="C3" s="9"/>
      <c r="D3" s="9"/>
      <c r="E3" s="9"/>
      <c r="F3" s="9"/>
    </row>
    <row r="4" spans="1:6" ht="13.5" thickBot="1">
      <c r="A4" s="1"/>
      <c r="B4" s="10"/>
      <c r="C4" s="10"/>
      <c r="D4" s="10" t="s">
        <v>19</v>
      </c>
      <c r="E4" s="10"/>
      <c r="F4" s="10"/>
    </row>
    <row r="5" spans="1:8" ht="25.5" customHeight="1">
      <c r="A5" s="49" t="s">
        <v>0</v>
      </c>
      <c r="B5" s="47" t="s">
        <v>28</v>
      </c>
      <c r="C5" s="47" t="s">
        <v>30</v>
      </c>
      <c r="D5" s="47" t="s">
        <v>31</v>
      </c>
      <c r="E5" s="45" t="s">
        <v>10</v>
      </c>
      <c r="F5" s="46"/>
      <c r="G5" s="43" t="s">
        <v>34</v>
      </c>
      <c r="H5" s="44"/>
    </row>
    <row r="6" spans="1:8" ht="33" customHeight="1">
      <c r="A6" s="50"/>
      <c r="B6" s="48"/>
      <c r="C6" s="48"/>
      <c r="D6" s="48"/>
      <c r="E6" s="7" t="s">
        <v>32</v>
      </c>
      <c r="F6" s="12" t="s">
        <v>33</v>
      </c>
      <c r="G6" s="21" t="s">
        <v>23</v>
      </c>
      <c r="H6" s="22" t="s">
        <v>22</v>
      </c>
    </row>
    <row r="7" spans="1:8" ht="13.5">
      <c r="A7" s="23" t="s">
        <v>2</v>
      </c>
      <c r="B7" s="24">
        <v>1355.7</v>
      </c>
      <c r="C7" s="24">
        <v>1440.5</v>
      </c>
      <c r="D7" s="24">
        <v>1330.4</v>
      </c>
      <c r="E7" s="24">
        <f>D7/C7*100</f>
        <v>92.3568205484207</v>
      </c>
      <c r="F7" s="25">
        <f aca="true" t="shared" si="0" ref="F7:F26">D7/B7*100</f>
        <v>98.13380541417717</v>
      </c>
      <c r="G7" s="4">
        <f aca="true" t="shared" si="1" ref="G7:G21">D7/$D$21*100</f>
        <v>18.478547717266</v>
      </c>
      <c r="H7" s="4">
        <f aca="true" t="shared" si="2" ref="H7:H28">D7/$D$28*100</f>
        <v>3.516237224434995</v>
      </c>
    </row>
    <row r="8" spans="1:8" ht="13.5">
      <c r="A8" s="23" t="s">
        <v>27</v>
      </c>
      <c r="B8" s="24">
        <v>1445.9</v>
      </c>
      <c r="C8" s="24">
        <v>1736.1</v>
      </c>
      <c r="D8" s="24">
        <v>2028.6</v>
      </c>
      <c r="E8" s="24">
        <f>D8/C8*100</f>
        <v>116.8481078278901</v>
      </c>
      <c r="F8" s="25">
        <f t="shared" si="0"/>
        <v>140.30015907047513</v>
      </c>
      <c r="G8" s="4">
        <f t="shared" si="1"/>
        <v>28.176174007250303</v>
      </c>
      <c r="H8" s="4">
        <f t="shared" si="2"/>
        <v>5.361574589212891</v>
      </c>
    </row>
    <row r="9" spans="1:8" ht="13.5">
      <c r="A9" s="26" t="s">
        <v>7</v>
      </c>
      <c r="B9" s="24">
        <v>27.1</v>
      </c>
      <c r="C9" s="24">
        <v>38.6</v>
      </c>
      <c r="D9" s="24">
        <v>38.6</v>
      </c>
      <c r="E9" s="24">
        <f aca="true" t="shared" si="3" ref="E9:E25">D9/C9*100</f>
        <v>100</v>
      </c>
      <c r="F9" s="25">
        <f t="shared" si="0"/>
        <v>142.43542435424354</v>
      </c>
      <c r="G9" s="4">
        <f t="shared" si="1"/>
        <v>0.5361334500048613</v>
      </c>
      <c r="H9" s="4">
        <f t="shared" si="2"/>
        <v>0.10201951057064852</v>
      </c>
    </row>
    <row r="10" spans="1:8" ht="15" customHeight="1">
      <c r="A10" s="26" t="s">
        <v>3</v>
      </c>
      <c r="B10" s="24">
        <v>308</v>
      </c>
      <c r="C10" s="24">
        <v>232.7</v>
      </c>
      <c r="D10" s="24">
        <v>237.1</v>
      </c>
      <c r="E10" s="24">
        <f t="shared" si="3"/>
        <v>101.89084658358402</v>
      </c>
      <c r="F10" s="25">
        <f t="shared" si="0"/>
        <v>76.98051948051948</v>
      </c>
      <c r="G10" s="4">
        <f t="shared" si="1"/>
        <v>3.2931927719210523</v>
      </c>
      <c r="H10" s="4">
        <f t="shared" si="2"/>
        <v>0.6266535221839576</v>
      </c>
    </row>
    <row r="11" spans="1:8" ht="13.5">
      <c r="A11" s="26" t="s">
        <v>13</v>
      </c>
      <c r="B11" s="24">
        <v>1111.4</v>
      </c>
      <c r="C11" s="24">
        <v>0</v>
      </c>
      <c r="D11" s="24">
        <v>0</v>
      </c>
      <c r="E11" s="42" t="e">
        <f t="shared" si="3"/>
        <v>#DIV/0!</v>
      </c>
      <c r="F11" s="25">
        <f t="shared" si="0"/>
        <v>0</v>
      </c>
      <c r="G11" s="4">
        <f t="shared" si="1"/>
        <v>0</v>
      </c>
      <c r="H11" s="4">
        <f t="shared" si="2"/>
        <v>0</v>
      </c>
    </row>
    <row r="12" spans="1:8" ht="15.75" customHeight="1">
      <c r="A12" s="26" t="s">
        <v>1</v>
      </c>
      <c r="B12" s="24">
        <v>1421.4</v>
      </c>
      <c r="C12" s="24">
        <v>1417.4</v>
      </c>
      <c r="D12" s="24">
        <v>1324.8</v>
      </c>
      <c r="E12" s="24">
        <f t="shared" si="3"/>
        <v>93.46691124594327</v>
      </c>
      <c r="F12" s="25">
        <f t="shared" si="0"/>
        <v>93.20388349514562</v>
      </c>
      <c r="G12" s="4">
        <f t="shared" si="1"/>
        <v>18.400766698612443</v>
      </c>
      <c r="H12" s="4">
        <f t="shared" si="2"/>
        <v>3.5014364664247455</v>
      </c>
    </row>
    <row r="13" spans="1:8" ht="15.75" customHeight="1">
      <c r="A13" s="26" t="s">
        <v>11</v>
      </c>
      <c r="B13" s="24">
        <v>24.7</v>
      </c>
      <c r="C13" s="24">
        <v>11.5</v>
      </c>
      <c r="D13" s="24">
        <v>11.7</v>
      </c>
      <c r="E13" s="24">
        <f t="shared" si="3"/>
        <v>101.7391304347826</v>
      </c>
      <c r="F13" s="25">
        <f t="shared" si="0"/>
        <v>47.368421052631575</v>
      </c>
      <c r="G13" s="4">
        <f t="shared" si="1"/>
        <v>0.16250677111546313</v>
      </c>
      <c r="H13" s="4">
        <f t="shared" si="2"/>
        <v>0.030923012271414186</v>
      </c>
    </row>
    <row r="14" spans="1:8" ht="15.75" customHeight="1">
      <c r="A14" s="26" t="s">
        <v>15</v>
      </c>
      <c r="B14" s="24">
        <v>1263.6</v>
      </c>
      <c r="C14" s="24">
        <v>1422</v>
      </c>
      <c r="D14" s="24">
        <v>1597.2</v>
      </c>
      <c r="E14" s="24">
        <f t="shared" si="3"/>
        <v>112.32067510548525</v>
      </c>
      <c r="F14" s="25">
        <f t="shared" si="0"/>
        <v>126.40075973409309</v>
      </c>
      <c r="G14" s="4">
        <f t="shared" si="1"/>
        <v>22.184257677403227</v>
      </c>
      <c r="H14" s="4">
        <f t="shared" si="2"/>
        <v>4.221387623923311</v>
      </c>
    </row>
    <row r="15" spans="1:8" ht="15.75" customHeight="1">
      <c r="A15" s="26" t="s">
        <v>14</v>
      </c>
      <c r="B15" s="24">
        <v>381.3</v>
      </c>
      <c r="C15" s="24">
        <v>289.3</v>
      </c>
      <c r="D15" s="24">
        <v>294.7</v>
      </c>
      <c r="E15" s="24">
        <f t="shared" si="3"/>
        <v>101.86657449014862</v>
      </c>
      <c r="F15" s="25">
        <f t="shared" si="0"/>
        <v>77.28822449514817</v>
      </c>
      <c r="G15" s="4">
        <f t="shared" si="1"/>
        <v>4.093226106643332</v>
      </c>
      <c r="H15" s="4">
        <f t="shared" si="2"/>
        <v>0.7788898902893814</v>
      </c>
    </row>
    <row r="16" spans="1:8" ht="20.25" customHeight="1">
      <c r="A16" s="36" t="s">
        <v>24</v>
      </c>
      <c r="B16" s="24">
        <v>372.6</v>
      </c>
      <c r="C16" s="24">
        <v>328.2</v>
      </c>
      <c r="D16" s="24">
        <v>328.3</v>
      </c>
      <c r="E16" s="24">
        <f t="shared" si="3"/>
        <v>100.03046922608168</v>
      </c>
      <c r="F16" s="25">
        <f t="shared" si="0"/>
        <v>88.1105743424584</v>
      </c>
      <c r="G16" s="4">
        <f t="shared" si="1"/>
        <v>4.559912218564663</v>
      </c>
      <c r="H16" s="4">
        <f t="shared" si="2"/>
        <v>0.8676944383508787</v>
      </c>
    </row>
    <row r="17" spans="1:8" ht="15.75" customHeight="1">
      <c r="A17" s="27" t="s">
        <v>29</v>
      </c>
      <c r="B17" s="28">
        <v>114</v>
      </c>
      <c r="C17" s="28">
        <v>0</v>
      </c>
      <c r="D17" s="28">
        <v>0</v>
      </c>
      <c r="E17" s="42" t="e">
        <f>D17/C17*100</f>
        <v>#DIV/0!</v>
      </c>
      <c r="F17" s="25">
        <f>D17/B17*100</f>
        <v>0</v>
      </c>
      <c r="G17" s="4">
        <f t="shared" si="1"/>
        <v>0</v>
      </c>
      <c r="H17" s="4">
        <f t="shared" si="2"/>
        <v>0</v>
      </c>
    </row>
    <row r="18" spans="1:8" ht="15.75" customHeight="1">
      <c r="A18" s="27" t="s">
        <v>4</v>
      </c>
      <c r="B18" s="28">
        <v>15</v>
      </c>
      <c r="C18" s="28">
        <v>2</v>
      </c>
      <c r="D18" s="28">
        <v>2</v>
      </c>
      <c r="E18" s="37">
        <f t="shared" si="3"/>
        <v>100</v>
      </c>
      <c r="F18" s="25">
        <f t="shared" si="0"/>
        <v>13.333333333333334</v>
      </c>
      <c r="G18" s="4">
        <f t="shared" si="1"/>
        <v>0.027778935233412506</v>
      </c>
      <c r="H18" s="4">
        <f t="shared" si="2"/>
        <v>0.005285985003660545</v>
      </c>
    </row>
    <row r="19" spans="1:8" ht="15.75" customHeight="1">
      <c r="A19" s="27" t="s">
        <v>25</v>
      </c>
      <c r="B19" s="28">
        <v>2</v>
      </c>
      <c r="C19" s="28">
        <v>6.3</v>
      </c>
      <c r="D19" s="28">
        <v>6.3</v>
      </c>
      <c r="E19" s="37">
        <f t="shared" si="3"/>
        <v>100</v>
      </c>
      <c r="F19" s="25">
        <f t="shared" si="0"/>
        <v>315</v>
      </c>
      <c r="G19" s="4">
        <f t="shared" si="1"/>
        <v>0.08750364598524937</v>
      </c>
      <c r="H19" s="4">
        <f t="shared" si="2"/>
        <v>0.016650852761530718</v>
      </c>
    </row>
    <row r="20" spans="1:8" ht="15.75" customHeight="1" thickBot="1">
      <c r="A20" s="29" t="s">
        <v>26</v>
      </c>
      <c r="B20" s="30">
        <v>969.7</v>
      </c>
      <c r="C20" s="30">
        <v>0</v>
      </c>
      <c r="D20" s="30">
        <v>0</v>
      </c>
      <c r="E20" s="42" t="e">
        <f t="shared" si="3"/>
        <v>#DIV/0!</v>
      </c>
      <c r="F20" s="25">
        <f t="shared" si="0"/>
        <v>0</v>
      </c>
      <c r="G20" s="4">
        <f t="shared" si="1"/>
        <v>0</v>
      </c>
      <c r="H20" s="4">
        <f t="shared" si="2"/>
        <v>0</v>
      </c>
    </row>
    <row r="21" spans="1:8" ht="14.25" thickBot="1">
      <c r="A21" s="38" t="s">
        <v>17</v>
      </c>
      <c r="B21" s="39">
        <f>SUM(B7:B20)</f>
        <v>8812.4</v>
      </c>
      <c r="C21" s="39">
        <f>SUM(C7:C20)</f>
        <v>6924.599999999999</v>
      </c>
      <c r="D21" s="39">
        <f>SUM(D7:D20)</f>
        <v>7199.7</v>
      </c>
      <c r="E21" s="39">
        <f t="shared" si="3"/>
        <v>103.97279265228316</v>
      </c>
      <c r="F21" s="40">
        <f t="shared" si="0"/>
        <v>81.69965049248786</v>
      </c>
      <c r="G21" s="17">
        <f t="shared" si="1"/>
        <v>100</v>
      </c>
      <c r="H21" s="18">
        <f t="shared" si="2"/>
        <v>19.028753115427413</v>
      </c>
    </row>
    <row r="22" spans="1:8" ht="13.5">
      <c r="A22" s="31" t="s">
        <v>8</v>
      </c>
      <c r="B22" s="32">
        <v>10849.7</v>
      </c>
      <c r="C22" s="32">
        <v>10813.9</v>
      </c>
      <c r="D22" s="32">
        <v>10813.9</v>
      </c>
      <c r="E22" s="33">
        <f t="shared" si="3"/>
        <v>100</v>
      </c>
      <c r="F22" s="34">
        <f t="shared" si="0"/>
        <v>99.67003695954726</v>
      </c>
      <c r="H22" s="4">
        <f t="shared" si="2"/>
        <v>28.581056615542384</v>
      </c>
    </row>
    <row r="23" spans="1:8" ht="14.25" customHeight="1">
      <c r="A23" s="27" t="s">
        <v>9</v>
      </c>
      <c r="B23" s="28">
        <v>49147.4</v>
      </c>
      <c r="C23" s="28">
        <v>14358.7</v>
      </c>
      <c r="D23" s="28">
        <v>14358.7</v>
      </c>
      <c r="E23" s="24">
        <f t="shared" si="3"/>
        <v>100</v>
      </c>
      <c r="F23" s="34">
        <f t="shared" si="0"/>
        <v>29.215584140768385</v>
      </c>
      <c r="H23" s="4">
        <f t="shared" si="2"/>
        <v>37.94993643603034</v>
      </c>
    </row>
    <row r="24" spans="1:8" ht="14.25" customHeight="1">
      <c r="A24" s="26" t="s">
        <v>6</v>
      </c>
      <c r="B24" s="24">
        <v>635</v>
      </c>
      <c r="C24" s="24">
        <v>663</v>
      </c>
      <c r="D24" s="24">
        <v>663</v>
      </c>
      <c r="E24" s="24">
        <f t="shared" si="3"/>
        <v>100</v>
      </c>
      <c r="F24" s="34">
        <f t="shared" si="0"/>
        <v>104.40944881889764</v>
      </c>
      <c r="H24" s="4">
        <f t="shared" si="2"/>
        <v>1.7523040287134708</v>
      </c>
    </row>
    <row r="25" spans="1:8" ht="15.75" customHeight="1">
      <c r="A25" s="27" t="s">
        <v>12</v>
      </c>
      <c r="B25" s="24">
        <v>6737.4</v>
      </c>
      <c r="C25" s="24">
        <v>5171</v>
      </c>
      <c r="D25" s="24">
        <v>4984.8</v>
      </c>
      <c r="E25" s="24">
        <f t="shared" si="3"/>
        <v>96.39914910075422</v>
      </c>
      <c r="F25" s="34">
        <f t="shared" si="0"/>
        <v>73.98699795173212</v>
      </c>
      <c r="H25" s="4">
        <f t="shared" si="2"/>
        <v>13.174789023123543</v>
      </c>
    </row>
    <row r="26" spans="1:8" ht="15.75" customHeight="1" thickBot="1">
      <c r="A26" s="29" t="s">
        <v>16</v>
      </c>
      <c r="B26" s="35">
        <v>-810.3</v>
      </c>
      <c r="C26" s="35">
        <v>0</v>
      </c>
      <c r="D26" s="35">
        <v>-184.2</v>
      </c>
      <c r="E26" s="35"/>
      <c r="F26" s="34">
        <f t="shared" si="0"/>
        <v>22.73232136245835</v>
      </c>
      <c r="H26" s="4">
        <f t="shared" si="2"/>
        <v>-0.4868392188371362</v>
      </c>
    </row>
    <row r="27" spans="1:8" ht="15.75" customHeight="1" thickBot="1">
      <c r="A27" s="38" t="s">
        <v>18</v>
      </c>
      <c r="B27" s="39">
        <f>SUM(B22:B26)</f>
        <v>66559.2</v>
      </c>
      <c r="C27" s="39">
        <f>SUM(C22:C26)</f>
        <v>31006.6</v>
      </c>
      <c r="D27" s="39">
        <f>SUM(D22:D26)</f>
        <v>30636.199999999997</v>
      </c>
      <c r="E27" s="39">
        <f>D27/C27*100</f>
        <v>98.80541562119032</v>
      </c>
      <c r="F27" s="40">
        <f>D27/B27*100</f>
        <v>46.02849793867714</v>
      </c>
      <c r="G27" s="19"/>
      <c r="H27" s="18">
        <f t="shared" si="2"/>
        <v>80.9712468845726</v>
      </c>
    </row>
    <row r="28" spans="1:8" ht="14.25" thickBot="1">
      <c r="A28" s="38" t="s">
        <v>5</v>
      </c>
      <c r="B28" s="41">
        <f>B27+B21</f>
        <v>75371.59999999999</v>
      </c>
      <c r="C28" s="41">
        <f>C27+C21</f>
        <v>37931.2</v>
      </c>
      <c r="D28" s="41">
        <f>D27+D21</f>
        <v>37835.899999999994</v>
      </c>
      <c r="E28" s="39">
        <f>D28/C28*100</f>
        <v>99.74875564179355</v>
      </c>
      <c r="F28" s="40">
        <f>D28/B28*100</f>
        <v>50.19914662817294</v>
      </c>
      <c r="G28" s="19"/>
      <c r="H28" s="18">
        <f t="shared" si="2"/>
        <v>100</v>
      </c>
    </row>
    <row r="29" spans="1:7" ht="13.5">
      <c r="A29" s="14"/>
      <c r="B29" s="15"/>
      <c r="C29" s="15"/>
      <c r="D29" s="15"/>
      <c r="E29" s="15"/>
      <c r="F29" s="15"/>
      <c r="G29" s="2"/>
    </row>
    <row r="30" spans="1:7" ht="14.25" customHeight="1">
      <c r="A30" s="5"/>
      <c r="B30" s="13"/>
      <c r="C30" s="13"/>
      <c r="D30" s="13"/>
      <c r="E30" s="13"/>
      <c r="F30" s="13"/>
      <c r="G30" s="2"/>
    </row>
  </sheetData>
  <sheetProtection/>
  <mergeCells count="6">
    <mergeCell ref="G5:H5"/>
    <mergeCell ref="E5:F5"/>
    <mergeCell ref="B5:B6"/>
    <mergeCell ref="A5:A6"/>
    <mergeCell ref="C5:C6"/>
    <mergeCell ref="D5:D6"/>
  </mergeCells>
  <printOptions/>
  <pageMargins left="0.5905511811023623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2015-01-27T12:51:37Z</cp:lastPrinted>
  <dcterms:created xsi:type="dcterms:W3CDTF">2006-03-15T08:27:04Z</dcterms:created>
  <dcterms:modified xsi:type="dcterms:W3CDTF">2017-03-07T09:50:14Z</dcterms:modified>
  <cp:category/>
  <cp:version/>
  <cp:contentType/>
  <cp:contentStatus/>
</cp:coreProperties>
</file>