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240" windowWidth="12690" windowHeight="1198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<sst xmlns="http://schemas.openxmlformats.org/spreadsheetml/2006/main" count="41" uniqueCount="41">
  <si>
    <t>Наименование КВД</t>
  </si>
  <si>
    <t>Земельный налог</t>
  </si>
  <si>
    <t>Налог на доходы физических лиц</t>
  </si>
  <si>
    <t>Налог на имущество физических лиц</t>
  </si>
  <si>
    <t>Всего доходов:</t>
  </si>
  <si>
    <t xml:space="preserve">Субвенции </t>
  </si>
  <si>
    <t>Единый сельскохозяйственный налог</t>
  </si>
  <si>
    <t xml:space="preserve">Дотации </t>
  </si>
  <si>
    <t>Прочие неналоговые доходы</t>
  </si>
  <si>
    <t>Субсидии</t>
  </si>
  <si>
    <t xml:space="preserve">  % исполнения</t>
  </si>
  <si>
    <t xml:space="preserve">Госпошлина </t>
  </si>
  <si>
    <t>Доходы от продажи земельных участков</t>
  </si>
  <si>
    <t>Иные межбюджетные трансферты</t>
  </si>
  <si>
    <t>Прочие поступления от использования имущества</t>
  </si>
  <si>
    <t>Аренда имущества</t>
  </si>
  <si>
    <t>Итого налоговых и неналоговых доходов:</t>
  </si>
  <si>
    <t>Приложение 1</t>
  </si>
  <si>
    <t>Доходы от реализации имущества</t>
  </si>
  <si>
    <t>Возврат остатков межбюджетных трансфертов</t>
  </si>
  <si>
    <t>ед.изм.: тыс.руб.</t>
  </si>
  <si>
    <t>Итого безвозмездных поступлений:</t>
  </si>
  <si>
    <t>Доходы от уплаты акцизов на нефтепродукты</t>
  </si>
  <si>
    <t>Штрафы</t>
  </si>
  <si>
    <t>налоговые и неналоговые</t>
  </si>
  <si>
    <t>общая</t>
  </si>
  <si>
    <t>к пояснительной записке</t>
  </si>
  <si>
    <t>Арендная плата за земли посте разграничения собственности на землю</t>
  </si>
  <si>
    <t>Прочие безвозмездные поступления</t>
  </si>
  <si>
    <t>Факт 2019 г.</t>
  </si>
  <si>
    <t>План 2020 г.</t>
  </si>
  <si>
    <t>к плану 2020 г.</t>
  </si>
  <si>
    <t>структура факт 2020</t>
  </si>
  <si>
    <t>Доходы от возврата остатков межбюджетных трансфертов</t>
  </si>
  <si>
    <t>Ддоходы от оказания платных услуг и компенсации затрат государства</t>
  </si>
  <si>
    <t>План 1 полуг.  2020 г.</t>
  </si>
  <si>
    <t>Факт 1 полуг.  2020 г.</t>
  </si>
  <si>
    <t>к плану       1 полуг.    2020 г.</t>
  </si>
  <si>
    <t>к факту      1 полуг. 2019 г.</t>
  </si>
  <si>
    <t>Факт 1 полуг. 2019 г.</t>
  </si>
  <si>
    <t>Исполнение доходной части бюджета муниципального образования Старопольское сельское поселение Сланцевского муниципального района Ленинградской области на 01.07.2020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</si>
</sst>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.0"/>
    <numFmt numFmtId="180" formatCode="[$-FC19]d\ mmmm\ yyyy\ &quot;г.&quot;"/>
    <numFmt numFmtId="181" formatCode="0.00000000"/>
  </numFmts>
  <fonts count="88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8.5"/>
      <name val="MS Sans Serif"/>
      <family val="2"/>
    </font>
    <font>
      <sz val="14"/>
      <name val="Arial Cyr"/>
      <family val="0"/>
    </font>
    <font>
      <b/>
      <sz val="10"/>
      <name val="Arial Cyr"/>
      <family val="0"/>
    </font>
    <font>
      <sz val="8"/>
      <name val="MS Sans Serif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4"/>
      <color indexed="10"/>
      <name val="Arial Cyr"/>
      <family val="0"/>
    </font>
    <font>
      <b/>
      <sz val="10"/>
      <color indexed="10"/>
      <name val="Arial Narrow"/>
      <family val="2"/>
    </font>
    <font>
      <b/>
      <sz val="9"/>
      <color indexed="10"/>
      <name val="Arial Narrow"/>
      <family val="2"/>
    </font>
    <font>
      <b/>
      <sz val="10"/>
      <color indexed="10"/>
      <name val="Arial"/>
      <family val="2"/>
    </font>
    <font>
      <b/>
      <sz val="8"/>
      <color indexed="10"/>
      <name val="Arial Narrow"/>
      <family val="2"/>
    </font>
    <font>
      <sz val="8"/>
      <color indexed="10"/>
      <name val="Arial Narrow"/>
      <family val="2"/>
    </font>
    <font>
      <sz val="10"/>
      <color indexed="8"/>
      <name val="Arial Cyr"/>
      <family val="0"/>
    </font>
    <font>
      <b/>
      <sz val="12"/>
      <color indexed="8"/>
      <name val="Arial"/>
      <family val="2"/>
    </font>
    <font>
      <b/>
      <sz val="12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MS Sans Serif"/>
      <family val="2"/>
    </font>
    <font>
      <sz val="10"/>
      <color indexed="8"/>
      <name val="Times New Roman"/>
      <family val="1"/>
    </font>
    <font>
      <sz val="10"/>
      <color indexed="8"/>
      <name val="Arial Narrow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 Narrow"/>
      <family val="2"/>
    </font>
    <font>
      <b/>
      <sz val="9"/>
      <color indexed="8"/>
      <name val="Times New Roman"/>
      <family val="1"/>
    </font>
    <font>
      <b/>
      <sz val="14"/>
      <color indexed="8"/>
      <name val="Arial Narrow"/>
      <family val="2"/>
    </font>
    <font>
      <b/>
      <sz val="8.5"/>
      <color indexed="8"/>
      <name val="MS Sans Serif"/>
      <family val="2"/>
    </font>
    <font>
      <b/>
      <sz val="9.5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4"/>
      <color rgb="FFFF0000"/>
      <name val="Arial Cyr"/>
      <family val="0"/>
    </font>
    <font>
      <b/>
      <sz val="10"/>
      <color rgb="FFFF0000"/>
      <name val="Arial Narrow"/>
      <family val="2"/>
    </font>
    <font>
      <b/>
      <sz val="9"/>
      <color rgb="FFFF0000"/>
      <name val="Arial Narrow"/>
      <family val="2"/>
    </font>
    <font>
      <b/>
      <sz val="10"/>
      <color rgb="FFFF0000"/>
      <name val="Arial"/>
      <family val="2"/>
    </font>
    <font>
      <b/>
      <sz val="8"/>
      <color rgb="FFFF0000"/>
      <name val="Arial Narrow"/>
      <family val="2"/>
    </font>
    <font>
      <sz val="8"/>
      <color rgb="FFFF0000"/>
      <name val="Arial Narrow"/>
      <family val="2"/>
    </font>
    <font>
      <sz val="10"/>
      <color theme="1"/>
      <name val="Arial Cyr"/>
      <family val="0"/>
    </font>
    <font>
      <b/>
      <sz val="12"/>
      <color theme="1"/>
      <name val="Arial"/>
      <family val="2"/>
    </font>
    <font>
      <b/>
      <sz val="12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MS Sans Serif"/>
      <family val="2"/>
    </font>
    <font>
      <sz val="10"/>
      <color theme="1"/>
      <name val="Times New Roman"/>
      <family val="1"/>
    </font>
    <font>
      <sz val="10"/>
      <color theme="1"/>
      <name val="Arial Narrow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Arial Narrow"/>
      <family val="2"/>
    </font>
    <font>
      <b/>
      <sz val="9"/>
      <color theme="1"/>
      <name val="Times New Roman"/>
      <family val="1"/>
    </font>
    <font>
      <b/>
      <sz val="14"/>
      <color theme="1"/>
      <name val="Arial Narrow"/>
      <family val="2"/>
    </font>
    <font>
      <b/>
      <sz val="8.5"/>
      <color theme="1"/>
      <name val="MS Sans Serif"/>
      <family val="2"/>
    </font>
    <font>
      <b/>
      <sz val="9.5"/>
      <color theme="1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67" fillId="0" borderId="0" xfId="0" applyFont="1" applyAlignment="1">
      <alignment/>
    </xf>
    <xf numFmtId="0" fontId="67" fillId="0" borderId="0" xfId="0" applyFont="1" applyFill="1" applyAlignment="1">
      <alignment/>
    </xf>
    <xf numFmtId="0" fontId="68" fillId="0" borderId="0" xfId="0" applyFont="1" applyAlignment="1">
      <alignment/>
    </xf>
    <xf numFmtId="49" fontId="69" fillId="0" borderId="0" xfId="0" applyNumberFormat="1" applyFont="1" applyBorder="1" applyAlignment="1">
      <alignment horizontal="left" vertical="center"/>
    </xf>
    <xf numFmtId="4" fontId="70" fillId="0" borderId="0" xfId="0" applyNumberFormat="1" applyFont="1" applyFill="1" applyBorder="1" applyAlignment="1">
      <alignment horizontal="right" vertical="center" wrapText="1"/>
    </xf>
    <xf numFmtId="0" fontId="71" fillId="0" borderId="0" xfId="0" applyFont="1" applyAlignment="1">
      <alignment/>
    </xf>
    <xf numFmtId="49" fontId="72" fillId="0" borderId="0" xfId="0" applyNumberFormat="1" applyFont="1" applyBorder="1" applyAlignment="1">
      <alignment horizontal="left" vertical="center"/>
    </xf>
    <xf numFmtId="4" fontId="73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72" fontId="8" fillId="0" borderId="0" xfId="0" applyNumberFormat="1" applyFont="1" applyAlignment="1">
      <alignment/>
    </xf>
    <xf numFmtId="172" fontId="9" fillId="0" borderId="10" xfId="0" applyNumberFormat="1" applyFont="1" applyBorder="1" applyAlignment="1">
      <alignment/>
    </xf>
    <xf numFmtId="172" fontId="9" fillId="0" borderId="11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74" fillId="0" borderId="0" xfId="0" applyFont="1" applyAlignment="1">
      <alignment/>
    </xf>
    <xf numFmtId="0" fontId="74" fillId="0" borderId="0" xfId="0" applyFont="1" applyFill="1" applyAlignment="1">
      <alignment/>
    </xf>
    <xf numFmtId="0" fontId="75" fillId="0" borderId="0" xfId="0" applyFont="1" applyFill="1" applyAlignment="1">
      <alignment/>
    </xf>
    <xf numFmtId="49" fontId="76" fillId="0" borderId="0" xfId="0" applyNumberFormat="1" applyFont="1" applyBorder="1" applyAlignment="1">
      <alignment horizontal="left" vertical="center"/>
    </xf>
    <xf numFmtId="49" fontId="77" fillId="0" borderId="0" xfId="0" applyNumberFormat="1" applyFont="1" applyBorder="1" applyAlignment="1">
      <alignment horizontal="left" vertical="center"/>
    </xf>
    <xf numFmtId="0" fontId="74" fillId="0" borderId="0" xfId="0" applyFont="1" applyFill="1" applyBorder="1" applyAlignment="1">
      <alignment/>
    </xf>
    <xf numFmtId="0" fontId="78" fillId="0" borderId="12" xfId="0" applyFont="1" applyBorder="1" applyAlignment="1">
      <alignment horizontal="center" wrapText="1"/>
    </xf>
    <xf numFmtId="0" fontId="78" fillId="0" borderId="13" xfId="0" applyFont="1" applyBorder="1" applyAlignment="1">
      <alignment horizontal="center" wrapText="1"/>
    </xf>
    <xf numFmtId="173" fontId="79" fillId="0" borderId="14" xfId="0" applyNumberFormat="1" applyFont="1" applyBorder="1" applyAlignment="1">
      <alignment horizontal="left" vertical="center"/>
    </xf>
    <xf numFmtId="179" fontId="80" fillId="0" borderId="15" xfId="0" applyNumberFormat="1" applyFont="1" applyFill="1" applyBorder="1" applyAlignment="1">
      <alignment horizontal="right" vertical="center" wrapText="1"/>
    </xf>
    <xf numFmtId="179" fontId="79" fillId="0" borderId="15" xfId="0" applyNumberFormat="1" applyFont="1" applyFill="1" applyBorder="1" applyAlignment="1">
      <alignment horizontal="right" vertical="center" wrapText="1"/>
    </xf>
    <xf numFmtId="179" fontId="81" fillId="0" borderId="15" xfId="0" applyNumberFormat="1" applyFont="1" applyFill="1" applyBorder="1" applyAlignment="1">
      <alignment horizontal="right" vertical="center" wrapText="1"/>
    </xf>
    <xf numFmtId="179" fontId="81" fillId="0" borderId="13" xfId="0" applyNumberFormat="1" applyFont="1" applyFill="1" applyBorder="1" applyAlignment="1">
      <alignment horizontal="right" vertical="center" wrapText="1"/>
    </xf>
    <xf numFmtId="49" fontId="79" fillId="0" borderId="14" xfId="0" applyNumberFormat="1" applyFont="1" applyBorder="1" applyAlignment="1">
      <alignment horizontal="left" vertical="center"/>
    </xf>
    <xf numFmtId="49" fontId="79" fillId="0" borderId="14" xfId="0" applyNumberFormat="1" applyFont="1" applyBorder="1" applyAlignment="1">
      <alignment horizontal="left" vertical="center" wrapText="1"/>
    </xf>
    <xf numFmtId="49" fontId="79" fillId="0" borderId="16" xfId="0" applyNumberFormat="1" applyFont="1" applyBorder="1" applyAlignment="1">
      <alignment horizontal="left" vertical="center"/>
    </xf>
    <xf numFmtId="179" fontId="80" fillId="0" borderId="17" xfId="0" applyNumberFormat="1" applyFont="1" applyFill="1" applyBorder="1" applyAlignment="1">
      <alignment horizontal="right" vertical="center" wrapText="1"/>
    </xf>
    <xf numFmtId="179" fontId="79" fillId="0" borderId="17" xfId="0" applyNumberFormat="1" applyFont="1" applyFill="1" applyBorder="1" applyAlignment="1">
      <alignment horizontal="right" vertical="center" wrapText="1"/>
    </xf>
    <xf numFmtId="49" fontId="79" fillId="0" borderId="18" xfId="0" applyNumberFormat="1" applyFont="1" applyBorder="1" applyAlignment="1">
      <alignment horizontal="left" vertical="center"/>
    </xf>
    <xf numFmtId="179" fontId="80" fillId="0" borderId="19" xfId="0" applyNumberFormat="1" applyFont="1" applyFill="1" applyBorder="1" applyAlignment="1">
      <alignment horizontal="right" vertical="center" wrapText="1"/>
    </xf>
    <xf numFmtId="179" fontId="79" fillId="0" borderId="19" xfId="0" applyNumberFormat="1" applyFont="1" applyFill="1" applyBorder="1" applyAlignment="1">
      <alignment horizontal="right" vertical="center" wrapText="1"/>
    </xf>
    <xf numFmtId="49" fontId="82" fillId="0" borderId="10" xfId="0" applyNumberFormat="1" applyFont="1" applyBorder="1" applyAlignment="1">
      <alignment horizontal="left" vertical="center"/>
    </xf>
    <xf numFmtId="179" fontId="83" fillId="0" borderId="20" xfId="0" applyNumberFormat="1" applyFont="1" applyFill="1" applyBorder="1" applyAlignment="1">
      <alignment horizontal="right" vertical="center" wrapText="1"/>
    </xf>
    <xf numFmtId="179" fontId="82" fillId="0" borderId="20" xfId="0" applyNumberFormat="1" applyFont="1" applyFill="1" applyBorder="1" applyAlignment="1">
      <alignment horizontal="right" vertical="center" wrapText="1"/>
    </xf>
    <xf numFmtId="179" fontId="84" fillId="0" borderId="20" xfId="0" applyNumberFormat="1" applyFont="1" applyFill="1" applyBorder="1" applyAlignment="1">
      <alignment horizontal="right" vertical="center" wrapText="1"/>
    </xf>
    <xf numFmtId="179" fontId="84" fillId="0" borderId="21" xfId="0" applyNumberFormat="1" applyFont="1" applyFill="1" applyBorder="1" applyAlignment="1">
      <alignment horizontal="right" vertical="center" wrapText="1"/>
    </xf>
    <xf numFmtId="49" fontId="79" fillId="0" borderId="22" xfId="0" applyNumberFormat="1" applyFont="1" applyBorder="1" applyAlignment="1">
      <alignment horizontal="left" vertical="center"/>
    </xf>
    <xf numFmtId="179" fontId="80" fillId="0" borderId="23" xfId="0" applyNumberFormat="1" applyFont="1" applyFill="1" applyBorder="1" applyAlignment="1">
      <alignment horizontal="right" vertical="center" wrapText="1"/>
    </xf>
    <xf numFmtId="179" fontId="79" fillId="0" borderId="23" xfId="0" applyNumberFormat="1" applyFont="1" applyFill="1" applyBorder="1" applyAlignment="1">
      <alignment horizontal="right" vertical="center" wrapText="1"/>
    </xf>
    <xf numFmtId="179" fontId="81" fillId="0" borderId="12" xfId="0" applyNumberFormat="1" applyFont="1" applyFill="1" applyBorder="1" applyAlignment="1">
      <alignment horizontal="right" vertical="center" wrapText="1"/>
    </xf>
    <xf numFmtId="179" fontId="81" fillId="0" borderId="24" xfId="0" applyNumberFormat="1" applyFont="1" applyFill="1" applyBorder="1" applyAlignment="1">
      <alignment horizontal="right" vertical="center" wrapText="1"/>
    </xf>
    <xf numFmtId="179" fontId="80" fillId="0" borderId="25" xfId="0" applyNumberFormat="1" applyFont="1" applyFill="1" applyBorder="1" applyAlignment="1">
      <alignment horizontal="right" vertical="center" wrapText="1"/>
    </xf>
    <xf numFmtId="179" fontId="79" fillId="0" borderId="25" xfId="0" applyNumberFormat="1" applyFont="1" applyFill="1" applyBorder="1" applyAlignment="1">
      <alignment horizontal="right" vertical="center" wrapText="1"/>
    </xf>
    <xf numFmtId="179" fontId="83" fillId="0" borderId="19" xfId="0" applyNumberFormat="1" applyFont="1" applyFill="1" applyBorder="1" applyAlignment="1">
      <alignment horizontal="right" vertical="center" wrapText="1"/>
    </xf>
    <xf numFmtId="179" fontId="82" fillId="0" borderId="19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49" fontId="85" fillId="0" borderId="0" xfId="0" applyNumberFormat="1" applyFont="1" applyBorder="1" applyAlignment="1">
      <alignment horizontal="center" vertical="center" wrapText="1"/>
    </xf>
    <xf numFmtId="49" fontId="86" fillId="0" borderId="26" xfId="0" applyNumberFormat="1" applyFont="1" applyBorder="1" applyAlignment="1">
      <alignment horizontal="center" vertical="center"/>
    </xf>
    <xf numFmtId="0" fontId="74" fillId="0" borderId="22" xfId="0" applyFont="1" applyBorder="1" applyAlignment="1">
      <alignment vertical="center"/>
    </xf>
    <xf numFmtId="49" fontId="86" fillId="0" borderId="27" xfId="0" applyNumberFormat="1" applyFont="1" applyBorder="1" applyAlignment="1">
      <alignment horizontal="center" vertical="center" wrapText="1"/>
    </xf>
    <xf numFmtId="49" fontId="86" fillId="0" borderId="12" xfId="0" applyNumberFormat="1" applyFont="1" applyBorder="1" applyAlignment="1">
      <alignment horizontal="center" vertical="center" wrapText="1"/>
    </xf>
    <xf numFmtId="0" fontId="74" fillId="0" borderId="12" xfId="0" applyFont="1" applyBorder="1" applyAlignment="1">
      <alignment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49" fontId="87" fillId="0" borderId="23" xfId="0" applyNumberFormat="1" applyFont="1" applyFill="1" applyBorder="1" applyAlignment="1">
      <alignment horizontal="center" vertical="center" wrapText="1"/>
    </xf>
    <xf numFmtId="0" fontId="74" fillId="0" borderId="23" xfId="0" applyFont="1" applyBorder="1" applyAlignment="1">
      <alignment horizontal="center"/>
    </xf>
    <xf numFmtId="0" fontId="74" fillId="0" borderId="2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PageLayoutView="0" workbookViewId="0" topLeftCell="A1">
      <selection activeCell="O17" sqref="O17"/>
    </sheetView>
  </sheetViews>
  <sheetFormatPr defaultColWidth="9.00390625" defaultRowHeight="12.75"/>
  <cols>
    <col min="1" max="1" width="41.625" style="1" customWidth="1"/>
    <col min="2" max="2" width="13.125" style="2" customWidth="1"/>
    <col min="3" max="3" width="12.25390625" style="2" customWidth="1"/>
    <col min="4" max="4" width="12.375" style="2" customWidth="1"/>
    <col min="5" max="5" width="12.25390625" style="2" customWidth="1"/>
    <col min="6" max="6" width="12.125" style="2" customWidth="1"/>
    <col min="7" max="7" width="9.125" style="2" customWidth="1"/>
    <col min="8" max="8" width="8.375" style="2" customWidth="1"/>
    <col min="9" max="9" width="8.75390625" style="2" customWidth="1"/>
    <col min="10" max="10" width="10.875" style="1" customWidth="1"/>
    <col min="11" max="16384" width="9.125" style="1" customWidth="1"/>
  </cols>
  <sheetData>
    <row r="1" ht="15.75">
      <c r="I1" s="53" t="s">
        <v>17</v>
      </c>
    </row>
    <row r="2" spans="1:11" ht="15.75">
      <c r="A2" s="17"/>
      <c r="B2" s="18"/>
      <c r="C2" s="18"/>
      <c r="D2" s="18"/>
      <c r="E2" s="18"/>
      <c r="F2" s="18"/>
      <c r="G2" s="18"/>
      <c r="H2" s="18"/>
      <c r="I2" s="52" t="s">
        <v>26</v>
      </c>
      <c r="J2" s="9"/>
      <c r="K2" s="9"/>
    </row>
    <row r="3" spans="1:11" s="3" customFormat="1" ht="35.25" customHeight="1">
      <c r="A3" s="54" t="s">
        <v>40</v>
      </c>
      <c r="B3" s="54"/>
      <c r="C3" s="54"/>
      <c r="D3" s="54"/>
      <c r="E3" s="54"/>
      <c r="F3" s="54"/>
      <c r="G3" s="54"/>
      <c r="H3" s="54"/>
      <c r="I3" s="54"/>
      <c r="J3" s="10"/>
      <c r="K3" s="10"/>
    </row>
    <row r="4" spans="1:11" ht="15.75">
      <c r="A4" s="20"/>
      <c r="B4" s="19"/>
      <c r="C4" s="19"/>
      <c r="D4" s="19"/>
      <c r="E4" s="19"/>
      <c r="F4" s="19"/>
      <c r="G4" s="19"/>
      <c r="H4" s="19"/>
      <c r="I4" s="19"/>
      <c r="J4" s="9"/>
      <c r="K4" s="9"/>
    </row>
    <row r="5" spans="1:11" ht="13.5" thickBot="1">
      <c r="A5" s="21"/>
      <c r="B5" s="22"/>
      <c r="C5" s="22"/>
      <c r="D5" s="22"/>
      <c r="E5" s="22"/>
      <c r="F5" s="18"/>
      <c r="G5" s="22"/>
      <c r="H5" s="22" t="s">
        <v>20</v>
      </c>
      <c r="I5" s="18"/>
      <c r="J5" s="9"/>
      <c r="K5" s="9"/>
    </row>
    <row r="6" spans="1:11" ht="25.5" customHeight="1">
      <c r="A6" s="55" t="s">
        <v>0</v>
      </c>
      <c r="B6" s="57" t="s">
        <v>29</v>
      </c>
      <c r="C6" s="57" t="s">
        <v>39</v>
      </c>
      <c r="D6" s="57" t="s">
        <v>30</v>
      </c>
      <c r="E6" s="57" t="s">
        <v>35</v>
      </c>
      <c r="F6" s="57" t="s">
        <v>36</v>
      </c>
      <c r="G6" s="62" t="s">
        <v>10</v>
      </c>
      <c r="H6" s="63"/>
      <c r="I6" s="64"/>
      <c r="J6" s="60" t="s">
        <v>32</v>
      </c>
      <c r="K6" s="61"/>
    </row>
    <row r="7" spans="1:11" ht="33" customHeight="1">
      <c r="A7" s="56"/>
      <c r="B7" s="58"/>
      <c r="C7" s="59"/>
      <c r="D7" s="59"/>
      <c r="E7" s="59"/>
      <c r="F7" s="59"/>
      <c r="G7" s="23" t="s">
        <v>31</v>
      </c>
      <c r="H7" s="23" t="s">
        <v>37</v>
      </c>
      <c r="I7" s="24" t="s">
        <v>38</v>
      </c>
      <c r="J7" s="11" t="s">
        <v>24</v>
      </c>
      <c r="K7" s="12" t="s">
        <v>25</v>
      </c>
    </row>
    <row r="8" spans="1:11" ht="15" customHeight="1">
      <c r="A8" s="25" t="s">
        <v>2</v>
      </c>
      <c r="B8" s="26">
        <v>3208</v>
      </c>
      <c r="C8" s="27">
        <v>1309.1</v>
      </c>
      <c r="D8" s="27">
        <v>2901.5</v>
      </c>
      <c r="E8" s="27">
        <v>1336.8</v>
      </c>
      <c r="F8" s="27">
        <v>2019.8</v>
      </c>
      <c r="G8" s="28">
        <f>F8/D8*100</f>
        <v>69.6122695157677</v>
      </c>
      <c r="H8" s="28">
        <f>F8/E8*100</f>
        <v>151.0921603830042</v>
      </c>
      <c r="I8" s="29">
        <f>F8/C8*100</f>
        <v>154.2892063249561</v>
      </c>
      <c r="J8" s="13">
        <f aca="true" t="shared" si="0" ref="J8:J22">F8/$F$22*100</f>
        <v>54.93363794604002</v>
      </c>
      <c r="K8" s="13">
        <f aca="true" t="shared" si="1" ref="K8:K31">F8/$F$31*100</f>
        <v>14.8390319878925</v>
      </c>
    </row>
    <row r="9" spans="1:11" ht="17.25" customHeight="1">
      <c r="A9" s="30" t="s">
        <v>22</v>
      </c>
      <c r="B9" s="26">
        <v>2323</v>
      </c>
      <c r="C9" s="27">
        <v>1097.3</v>
      </c>
      <c r="D9" s="27">
        <v>2388.1</v>
      </c>
      <c r="E9" s="27">
        <v>1194</v>
      </c>
      <c r="F9" s="27">
        <v>973.7</v>
      </c>
      <c r="G9" s="28">
        <f aca="true" t="shared" si="2" ref="G9:G31">F9/D9*100</f>
        <v>40.77299945563419</v>
      </c>
      <c r="H9" s="28">
        <f aca="true" t="shared" si="3" ref="H9:H31">F9/E9*100</f>
        <v>81.54941373534339</v>
      </c>
      <c r="I9" s="29">
        <f aca="true" t="shared" si="4" ref="I9:I31">F9/C9*100</f>
        <v>88.73598833500411</v>
      </c>
      <c r="J9" s="13">
        <f t="shared" si="0"/>
        <v>26.482267188859876</v>
      </c>
      <c r="K9" s="13">
        <f t="shared" si="1"/>
        <v>7.153562455000954</v>
      </c>
    </row>
    <row r="10" spans="1:11" ht="15.75" customHeight="1">
      <c r="A10" s="30" t="s">
        <v>6</v>
      </c>
      <c r="B10" s="26">
        <v>30.3</v>
      </c>
      <c r="C10" s="27">
        <v>30.2</v>
      </c>
      <c r="D10" s="27">
        <v>45</v>
      </c>
      <c r="E10" s="27">
        <v>45</v>
      </c>
      <c r="F10" s="27">
        <v>7.2</v>
      </c>
      <c r="G10" s="28">
        <f t="shared" si="2"/>
        <v>16</v>
      </c>
      <c r="H10" s="28">
        <f t="shared" si="3"/>
        <v>16</v>
      </c>
      <c r="I10" s="29">
        <f t="shared" si="4"/>
        <v>23.841059602649008</v>
      </c>
      <c r="J10" s="13">
        <f t="shared" si="0"/>
        <v>0.19582245430809397</v>
      </c>
      <c r="K10" s="13">
        <f t="shared" si="1"/>
        <v>0.05289683647530746</v>
      </c>
    </row>
    <row r="11" spans="1:11" ht="15.75" customHeight="1">
      <c r="A11" s="30" t="s">
        <v>3</v>
      </c>
      <c r="B11" s="26">
        <v>277.8</v>
      </c>
      <c r="C11" s="27">
        <v>31.8</v>
      </c>
      <c r="D11" s="27">
        <v>286</v>
      </c>
      <c r="E11" s="27">
        <v>18</v>
      </c>
      <c r="F11" s="27">
        <v>10</v>
      </c>
      <c r="G11" s="28">
        <f t="shared" si="2"/>
        <v>3.4965034965034967</v>
      </c>
      <c r="H11" s="28">
        <f t="shared" si="3"/>
        <v>55.55555555555556</v>
      </c>
      <c r="I11" s="29">
        <f t="shared" si="4"/>
        <v>31.446540880503143</v>
      </c>
      <c r="J11" s="13">
        <f t="shared" si="0"/>
        <v>0.2719756309834639</v>
      </c>
      <c r="K11" s="13">
        <f t="shared" si="1"/>
        <v>0.07346782843792703</v>
      </c>
    </row>
    <row r="12" spans="1:11" ht="14.25" customHeight="1">
      <c r="A12" s="30" t="s">
        <v>1</v>
      </c>
      <c r="B12" s="26">
        <v>1744.6</v>
      </c>
      <c r="C12" s="27">
        <v>398.2</v>
      </c>
      <c r="D12" s="27">
        <v>1835</v>
      </c>
      <c r="E12" s="27">
        <v>425</v>
      </c>
      <c r="F12" s="27">
        <v>485.4</v>
      </c>
      <c r="G12" s="28">
        <f t="shared" si="2"/>
        <v>26.452316076294274</v>
      </c>
      <c r="H12" s="28">
        <f t="shared" si="3"/>
        <v>114.21176470588235</v>
      </c>
      <c r="I12" s="29">
        <f t="shared" si="4"/>
        <v>121.89854344550477</v>
      </c>
      <c r="J12" s="13">
        <f t="shared" si="0"/>
        <v>13.201697127937337</v>
      </c>
      <c r="K12" s="13">
        <f t="shared" si="1"/>
        <v>3.566128392376978</v>
      </c>
    </row>
    <row r="13" spans="1:11" ht="15.75" customHeight="1">
      <c r="A13" s="30" t="s">
        <v>11</v>
      </c>
      <c r="B13" s="26">
        <v>4.1</v>
      </c>
      <c r="C13" s="27">
        <v>2.6</v>
      </c>
      <c r="D13" s="27">
        <v>8.7</v>
      </c>
      <c r="E13" s="27">
        <v>4.3</v>
      </c>
      <c r="F13" s="27">
        <v>0.3</v>
      </c>
      <c r="G13" s="28">
        <f t="shared" si="2"/>
        <v>3.4482758620689653</v>
      </c>
      <c r="H13" s="28">
        <f t="shared" si="3"/>
        <v>6.976744186046512</v>
      </c>
      <c r="I13" s="29">
        <f t="shared" si="4"/>
        <v>11.538461538461538</v>
      </c>
      <c r="J13" s="13">
        <f t="shared" si="0"/>
        <v>0.008159268929503916</v>
      </c>
      <c r="K13" s="13">
        <f t="shared" si="1"/>
        <v>0.002204034853137811</v>
      </c>
    </row>
    <row r="14" spans="1:11" ht="15.75" customHeight="1">
      <c r="A14" s="30" t="s">
        <v>27</v>
      </c>
      <c r="B14" s="26">
        <v>18.2</v>
      </c>
      <c r="C14" s="27">
        <v>10.4</v>
      </c>
      <c r="D14" s="27">
        <v>0</v>
      </c>
      <c r="E14" s="27">
        <v>0</v>
      </c>
      <c r="F14" s="27">
        <v>0</v>
      </c>
      <c r="G14" s="28" t="e">
        <f t="shared" si="2"/>
        <v>#DIV/0!</v>
      </c>
      <c r="H14" s="28" t="e">
        <f t="shared" si="3"/>
        <v>#DIV/0!</v>
      </c>
      <c r="I14" s="29">
        <f t="shared" si="4"/>
        <v>0</v>
      </c>
      <c r="J14" s="13">
        <f t="shared" si="0"/>
        <v>0</v>
      </c>
      <c r="K14" s="13">
        <f t="shared" si="1"/>
        <v>0</v>
      </c>
    </row>
    <row r="15" spans="1:11" ht="15.75" customHeight="1">
      <c r="A15" s="30" t="s">
        <v>15</v>
      </c>
      <c r="B15" s="26">
        <v>452.3</v>
      </c>
      <c r="C15" s="27">
        <v>109.3</v>
      </c>
      <c r="D15" s="27">
        <v>149.5</v>
      </c>
      <c r="E15" s="27">
        <v>74.8</v>
      </c>
      <c r="F15" s="27">
        <v>42.5</v>
      </c>
      <c r="G15" s="28">
        <f t="shared" si="2"/>
        <v>28.428093645484946</v>
      </c>
      <c r="H15" s="28">
        <f t="shared" si="3"/>
        <v>56.81818181818182</v>
      </c>
      <c r="I15" s="29">
        <f t="shared" si="4"/>
        <v>38.88380603842635</v>
      </c>
      <c r="J15" s="13">
        <f t="shared" si="0"/>
        <v>1.1558964316797216</v>
      </c>
      <c r="K15" s="13">
        <f t="shared" si="1"/>
        <v>0.3122382708611899</v>
      </c>
    </row>
    <row r="16" spans="1:11" ht="15.75" customHeight="1">
      <c r="A16" s="30" t="s">
        <v>14</v>
      </c>
      <c r="B16" s="26">
        <v>200.8</v>
      </c>
      <c r="C16" s="27">
        <v>82.4</v>
      </c>
      <c r="D16" s="27">
        <v>165.5</v>
      </c>
      <c r="E16" s="27">
        <v>82.7</v>
      </c>
      <c r="F16" s="27">
        <v>95.1</v>
      </c>
      <c r="G16" s="28">
        <f t="shared" si="2"/>
        <v>57.46223564954682</v>
      </c>
      <c r="H16" s="28">
        <f t="shared" si="3"/>
        <v>114.99395405078596</v>
      </c>
      <c r="I16" s="29">
        <f t="shared" si="4"/>
        <v>115.41262135922328</v>
      </c>
      <c r="J16" s="13">
        <f t="shared" si="0"/>
        <v>2.5864882506527413</v>
      </c>
      <c r="K16" s="13">
        <f t="shared" si="1"/>
        <v>0.698679048444686</v>
      </c>
    </row>
    <row r="17" spans="1:11" ht="24.75" customHeight="1">
      <c r="A17" s="31" t="s">
        <v>34</v>
      </c>
      <c r="B17" s="26">
        <v>207.2</v>
      </c>
      <c r="C17" s="27">
        <v>0</v>
      </c>
      <c r="D17" s="27">
        <v>42.7</v>
      </c>
      <c r="E17" s="27">
        <v>42.7</v>
      </c>
      <c r="F17" s="27">
        <v>42.8</v>
      </c>
      <c r="G17" s="28">
        <f t="shared" si="2"/>
        <v>100.2341920374707</v>
      </c>
      <c r="H17" s="28">
        <f t="shared" si="3"/>
        <v>100.2341920374707</v>
      </c>
      <c r="I17" s="29" t="e">
        <f t="shared" si="4"/>
        <v>#DIV/0!</v>
      </c>
      <c r="J17" s="13">
        <f t="shared" si="0"/>
        <v>1.1640557006092254</v>
      </c>
      <c r="K17" s="13">
        <f t="shared" si="1"/>
        <v>0.31444230571432763</v>
      </c>
    </row>
    <row r="18" spans="1:11" ht="13.5" customHeight="1">
      <c r="A18" s="32" t="s">
        <v>18</v>
      </c>
      <c r="B18" s="33">
        <v>0</v>
      </c>
      <c r="C18" s="34">
        <v>0</v>
      </c>
      <c r="D18" s="34">
        <v>599</v>
      </c>
      <c r="E18" s="34">
        <v>599</v>
      </c>
      <c r="F18" s="34">
        <v>0</v>
      </c>
      <c r="G18" s="28">
        <f t="shared" si="2"/>
        <v>0</v>
      </c>
      <c r="H18" s="28">
        <f t="shared" si="3"/>
        <v>0</v>
      </c>
      <c r="I18" s="29" t="e">
        <f t="shared" si="4"/>
        <v>#DIV/0!</v>
      </c>
      <c r="J18" s="13">
        <f t="shared" si="0"/>
        <v>0</v>
      </c>
      <c r="K18" s="13">
        <f t="shared" si="1"/>
        <v>0</v>
      </c>
    </row>
    <row r="19" spans="1:11" ht="13.5" customHeight="1">
      <c r="A19" s="32" t="s">
        <v>12</v>
      </c>
      <c r="B19" s="33">
        <v>0</v>
      </c>
      <c r="C19" s="34">
        <v>0</v>
      </c>
      <c r="D19" s="34">
        <v>653</v>
      </c>
      <c r="E19" s="34">
        <v>653</v>
      </c>
      <c r="F19" s="34">
        <v>0</v>
      </c>
      <c r="G19" s="28">
        <f t="shared" si="2"/>
        <v>0</v>
      </c>
      <c r="H19" s="28">
        <f t="shared" si="3"/>
        <v>0</v>
      </c>
      <c r="I19" s="29" t="e">
        <f t="shared" si="4"/>
        <v>#DIV/0!</v>
      </c>
      <c r="J19" s="13">
        <f t="shared" si="0"/>
        <v>0</v>
      </c>
      <c r="K19" s="13">
        <f t="shared" si="1"/>
        <v>0</v>
      </c>
    </row>
    <row r="20" spans="1:11" ht="15.75" customHeight="1">
      <c r="A20" s="32" t="s">
        <v>23</v>
      </c>
      <c r="B20" s="33">
        <v>92.9</v>
      </c>
      <c r="C20" s="34">
        <v>0</v>
      </c>
      <c r="D20" s="34">
        <v>0</v>
      </c>
      <c r="E20" s="34">
        <v>0</v>
      </c>
      <c r="F20" s="34">
        <v>0</v>
      </c>
      <c r="G20" s="28" t="e">
        <f t="shared" si="2"/>
        <v>#DIV/0!</v>
      </c>
      <c r="H20" s="28" t="e">
        <f t="shared" si="3"/>
        <v>#DIV/0!</v>
      </c>
      <c r="I20" s="29" t="e">
        <f t="shared" si="4"/>
        <v>#DIV/0!</v>
      </c>
      <c r="J20" s="13">
        <f t="shared" si="0"/>
        <v>0</v>
      </c>
      <c r="K20" s="13">
        <f t="shared" si="1"/>
        <v>0</v>
      </c>
    </row>
    <row r="21" spans="1:11" ht="18" customHeight="1" thickBot="1">
      <c r="A21" s="35" t="s">
        <v>8</v>
      </c>
      <c r="B21" s="36">
        <v>367.3</v>
      </c>
      <c r="C21" s="37">
        <v>90.3</v>
      </c>
      <c r="D21" s="37">
        <v>0</v>
      </c>
      <c r="E21" s="37">
        <v>0</v>
      </c>
      <c r="F21" s="37">
        <v>0</v>
      </c>
      <c r="G21" s="28" t="e">
        <f t="shared" si="2"/>
        <v>#DIV/0!</v>
      </c>
      <c r="H21" s="28" t="e">
        <f t="shared" si="3"/>
        <v>#DIV/0!</v>
      </c>
      <c r="I21" s="29">
        <f t="shared" si="4"/>
        <v>0</v>
      </c>
      <c r="J21" s="13">
        <f t="shared" si="0"/>
        <v>0</v>
      </c>
      <c r="K21" s="13">
        <f t="shared" si="1"/>
        <v>0</v>
      </c>
    </row>
    <row r="22" spans="1:11" ht="16.5" customHeight="1" thickBot="1">
      <c r="A22" s="38" t="s">
        <v>16</v>
      </c>
      <c r="B22" s="39">
        <f>SUM(B8:B21)</f>
        <v>8926.5</v>
      </c>
      <c r="C22" s="40">
        <f>SUM(C8:C21)</f>
        <v>3161.6</v>
      </c>
      <c r="D22" s="40">
        <f>SUM(D8:D21)</f>
        <v>9074</v>
      </c>
      <c r="E22" s="40">
        <f>SUM(E8:E21)</f>
        <v>4475.3</v>
      </c>
      <c r="F22" s="40">
        <f>SUM(F8:F21)</f>
        <v>3676.8</v>
      </c>
      <c r="G22" s="41">
        <f t="shared" si="2"/>
        <v>40.52016751157153</v>
      </c>
      <c r="H22" s="41">
        <f t="shared" si="3"/>
        <v>82.15762071816415</v>
      </c>
      <c r="I22" s="42">
        <f t="shared" si="4"/>
        <v>116.29554655870447</v>
      </c>
      <c r="J22" s="14">
        <f t="shared" si="0"/>
        <v>100</v>
      </c>
      <c r="K22" s="15">
        <f t="shared" si="1"/>
        <v>27.01265116005701</v>
      </c>
    </row>
    <row r="23" spans="1:11" ht="13.5">
      <c r="A23" s="43" t="s">
        <v>7</v>
      </c>
      <c r="B23" s="44">
        <v>12284.3</v>
      </c>
      <c r="C23" s="45">
        <v>9630.9</v>
      </c>
      <c r="D23" s="45">
        <v>12870.1</v>
      </c>
      <c r="E23" s="45">
        <v>7330.1</v>
      </c>
      <c r="F23" s="45">
        <v>7330.1</v>
      </c>
      <c r="G23" s="46">
        <f t="shared" si="2"/>
        <v>56.9544914180931</v>
      </c>
      <c r="H23" s="46">
        <f t="shared" si="3"/>
        <v>100</v>
      </c>
      <c r="I23" s="47">
        <f t="shared" si="4"/>
        <v>76.11022853523555</v>
      </c>
      <c r="J23" s="9"/>
      <c r="K23" s="13">
        <f t="shared" si="1"/>
        <v>53.85265292328489</v>
      </c>
    </row>
    <row r="24" spans="1:11" ht="14.25" customHeight="1">
      <c r="A24" s="32" t="s">
        <v>9</v>
      </c>
      <c r="B24" s="33">
        <v>17787.2</v>
      </c>
      <c r="C24" s="34">
        <v>740.9</v>
      </c>
      <c r="D24" s="34">
        <v>9537.2</v>
      </c>
      <c r="E24" s="34">
        <v>3050.6</v>
      </c>
      <c r="F24" s="34">
        <v>1283.8</v>
      </c>
      <c r="G24" s="28">
        <f t="shared" si="2"/>
        <v>13.46097387073774</v>
      </c>
      <c r="H24" s="28">
        <f t="shared" si="3"/>
        <v>42.08352455254704</v>
      </c>
      <c r="I24" s="47">
        <f t="shared" si="4"/>
        <v>173.27574571467136</v>
      </c>
      <c r="J24" s="9"/>
      <c r="K24" s="13">
        <f t="shared" si="1"/>
        <v>9.43179981486107</v>
      </c>
    </row>
    <row r="25" spans="1:11" ht="14.25" customHeight="1">
      <c r="A25" s="30" t="s">
        <v>5</v>
      </c>
      <c r="B25" s="26">
        <v>281.8</v>
      </c>
      <c r="C25" s="27">
        <v>142.7</v>
      </c>
      <c r="D25" s="27">
        <v>270.7</v>
      </c>
      <c r="E25" s="27">
        <v>137.1</v>
      </c>
      <c r="F25" s="27">
        <v>137.1</v>
      </c>
      <c r="G25" s="28">
        <f t="shared" si="2"/>
        <v>50.64647210934614</v>
      </c>
      <c r="H25" s="28">
        <f t="shared" si="3"/>
        <v>100</v>
      </c>
      <c r="I25" s="47">
        <f t="shared" si="4"/>
        <v>96.07568325157673</v>
      </c>
      <c r="J25" s="9"/>
      <c r="K25" s="13">
        <f t="shared" si="1"/>
        <v>1.0072439278839793</v>
      </c>
    </row>
    <row r="26" spans="1:11" ht="15.75" customHeight="1">
      <c r="A26" s="32" t="s">
        <v>13</v>
      </c>
      <c r="B26" s="26">
        <v>6499.6</v>
      </c>
      <c r="C26" s="27">
        <v>876.2</v>
      </c>
      <c r="D26" s="27">
        <v>2924.1</v>
      </c>
      <c r="E26" s="27">
        <v>1601.9</v>
      </c>
      <c r="F26" s="27">
        <v>1155.9</v>
      </c>
      <c r="G26" s="28">
        <f t="shared" si="2"/>
        <v>39.530111829280806</v>
      </c>
      <c r="H26" s="28">
        <f t="shared" si="3"/>
        <v>72.15806230101755</v>
      </c>
      <c r="I26" s="47">
        <f t="shared" si="4"/>
        <v>131.92193563113446</v>
      </c>
      <c r="J26" s="9"/>
      <c r="K26" s="13">
        <f t="shared" si="1"/>
        <v>8.492146289139987</v>
      </c>
    </row>
    <row r="27" spans="1:11" ht="15.75" customHeight="1">
      <c r="A27" s="32" t="s">
        <v>28</v>
      </c>
      <c r="B27" s="26">
        <v>4.6</v>
      </c>
      <c r="C27" s="27">
        <v>0</v>
      </c>
      <c r="D27" s="27">
        <v>0</v>
      </c>
      <c r="E27" s="27">
        <v>0</v>
      </c>
      <c r="F27" s="27">
        <v>0</v>
      </c>
      <c r="G27" s="28" t="e">
        <f t="shared" si="2"/>
        <v>#DIV/0!</v>
      </c>
      <c r="H27" s="28" t="e">
        <f t="shared" si="3"/>
        <v>#DIV/0!</v>
      </c>
      <c r="I27" s="47" t="e">
        <f t="shared" si="4"/>
        <v>#DIV/0!</v>
      </c>
      <c r="J27" s="9"/>
      <c r="K27" s="13">
        <f t="shared" si="1"/>
        <v>0</v>
      </c>
    </row>
    <row r="28" spans="1:11" ht="15.75" customHeight="1">
      <c r="A28" s="32" t="s">
        <v>33</v>
      </c>
      <c r="B28" s="26">
        <v>0</v>
      </c>
      <c r="C28" s="27">
        <v>0</v>
      </c>
      <c r="D28" s="27">
        <v>27.8</v>
      </c>
      <c r="E28" s="27">
        <v>27.8</v>
      </c>
      <c r="F28" s="27">
        <v>27.7</v>
      </c>
      <c r="G28" s="28">
        <f t="shared" si="2"/>
        <v>99.64028776978417</v>
      </c>
      <c r="H28" s="28">
        <f t="shared" si="3"/>
        <v>99.64028776978417</v>
      </c>
      <c r="I28" s="47"/>
      <c r="J28" s="9"/>
      <c r="K28" s="13">
        <f t="shared" si="1"/>
        <v>0.20350588477305787</v>
      </c>
    </row>
    <row r="29" spans="1:11" ht="15.75" customHeight="1" thickBot="1">
      <c r="A29" s="35" t="s">
        <v>19</v>
      </c>
      <c r="B29" s="48">
        <v>-12</v>
      </c>
      <c r="C29" s="49">
        <v>-12</v>
      </c>
      <c r="D29" s="49">
        <v>0</v>
      </c>
      <c r="E29" s="49">
        <v>0</v>
      </c>
      <c r="F29" s="49">
        <v>0</v>
      </c>
      <c r="G29" s="28" t="e">
        <f t="shared" si="2"/>
        <v>#DIV/0!</v>
      </c>
      <c r="H29" s="28" t="e">
        <f t="shared" si="3"/>
        <v>#DIV/0!</v>
      </c>
      <c r="I29" s="47">
        <f t="shared" si="4"/>
        <v>0</v>
      </c>
      <c r="J29" s="9"/>
      <c r="K29" s="13">
        <f t="shared" si="1"/>
        <v>0</v>
      </c>
    </row>
    <row r="30" spans="1:11" ht="15.75" customHeight="1" thickBot="1">
      <c r="A30" s="38" t="s">
        <v>21</v>
      </c>
      <c r="B30" s="39">
        <f>SUM(B23:B29)</f>
        <v>36845.5</v>
      </c>
      <c r="C30" s="40">
        <f>SUM(C23:C29)</f>
        <v>11378.7</v>
      </c>
      <c r="D30" s="40">
        <f>SUM(D23:D29)</f>
        <v>25629.9</v>
      </c>
      <c r="E30" s="40">
        <f>SUM(E23:E29)</f>
        <v>12147.5</v>
      </c>
      <c r="F30" s="40">
        <f>SUM(F23:F29)</f>
        <v>9934.6</v>
      </c>
      <c r="G30" s="41">
        <f t="shared" si="2"/>
        <v>38.7617587271117</v>
      </c>
      <c r="H30" s="41">
        <f t="shared" si="3"/>
        <v>81.78308293887632</v>
      </c>
      <c r="I30" s="42">
        <f t="shared" si="4"/>
        <v>87.3087435295772</v>
      </c>
      <c r="J30" s="16"/>
      <c r="K30" s="15">
        <f t="shared" si="1"/>
        <v>72.987348839943</v>
      </c>
    </row>
    <row r="31" spans="1:11" ht="14.25" thickBot="1">
      <c r="A31" s="38" t="s">
        <v>4</v>
      </c>
      <c r="B31" s="50">
        <f>B30+B22</f>
        <v>45772</v>
      </c>
      <c r="C31" s="51">
        <f>C30+C22</f>
        <v>14540.300000000001</v>
      </c>
      <c r="D31" s="51">
        <f>D30+D22</f>
        <v>34703.9</v>
      </c>
      <c r="E31" s="51">
        <f>E30+E22</f>
        <v>16622.8</v>
      </c>
      <c r="F31" s="51">
        <f>F30+F22</f>
        <v>13611.400000000001</v>
      </c>
      <c r="G31" s="41">
        <f t="shared" si="2"/>
        <v>39.22152841611462</v>
      </c>
      <c r="H31" s="41">
        <f t="shared" si="3"/>
        <v>81.88391847342206</v>
      </c>
      <c r="I31" s="42">
        <f t="shared" si="4"/>
        <v>93.61154859253247</v>
      </c>
      <c r="J31" s="16"/>
      <c r="K31" s="15">
        <f t="shared" si="1"/>
        <v>100</v>
      </c>
    </row>
    <row r="32" spans="1:10" ht="13.5">
      <c r="A32" s="4"/>
      <c r="B32" s="5"/>
      <c r="C32" s="5"/>
      <c r="D32" s="5"/>
      <c r="E32" s="5"/>
      <c r="F32" s="5"/>
      <c r="G32" s="5"/>
      <c r="H32" s="5"/>
      <c r="I32" s="5"/>
      <c r="J32" s="6"/>
    </row>
    <row r="33" spans="1:10" ht="14.25" customHeight="1">
      <c r="A33" s="7"/>
      <c r="B33" s="8"/>
      <c r="C33" s="8"/>
      <c r="D33" s="8"/>
      <c r="E33" s="8"/>
      <c r="F33" s="8"/>
      <c r="G33" s="8"/>
      <c r="H33" s="8"/>
      <c r="I33" s="8"/>
      <c r="J33" s="6"/>
    </row>
  </sheetData>
  <sheetProtection/>
  <mergeCells count="9">
    <mergeCell ref="A3:I3"/>
    <mergeCell ref="A6:A7"/>
    <mergeCell ref="B6:B7"/>
    <mergeCell ref="C6:C7"/>
    <mergeCell ref="J6:K6"/>
    <mergeCell ref="D6:D7"/>
    <mergeCell ref="E6:E7"/>
    <mergeCell ref="F6:F7"/>
    <mergeCell ref="G6:I6"/>
  </mergeCells>
  <printOptions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Матюшева Татьяна Г.</cp:lastModifiedBy>
  <cp:lastPrinted>2020-04-17T08:16:35Z</cp:lastPrinted>
  <dcterms:created xsi:type="dcterms:W3CDTF">2006-03-15T08:27:04Z</dcterms:created>
  <dcterms:modified xsi:type="dcterms:W3CDTF">2020-08-21T06:43:42Z</dcterms:modified>
  <cp:category/>
  <cp:version/>
  <cp:contentType/>
  <cp:contentStatus/>
</cp:coreProperties>
</file>