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240" windowWidth="186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<sst xmlns="http://schemas.openxmlformats.org/spreadsheetml/2006/main" count="41" uniqueCount="41">
  <si>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</si>
  <si>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</si>
  <si>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</si>
  <si>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</si>
  <si>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</si>
  <si>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</si>
  <si>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</si>
  <si>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</si>
  <si>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</si>
  <si>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</si>
  <si>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</si>
  <si>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</si>
  <si>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</si>
  <si>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</si>
  <si>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</si>
  <si>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</si>
  <si>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</si>
  <si>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</si>
  <si>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</si>
  <si>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</si>
  <si>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</si>
  <si>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</si>
  <si>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</si>
  <si>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</si>
  <si>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</si>
  <si>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</si>
  <si>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</si>
  <si>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</si>
  <si>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</si>
  <si>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</si>
  <si>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</si>
  <si>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Факт 1 кв.   2021 г.</t>
  </si>
  <si>
    <t>Факт 2021 г.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</si>
  <si>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01.04.2022</t>
  </si>
  <si>
    <t>План 2022 г.</t>
  </si>
  <si>
    <t>План 1 кв.    2022 г.</t>
  </si>
  <si>
    <t>Факт 1 кв.   2022 г.</t>
  </si>
  <si>
    <t>к плану 2022 г.</t>
  </si>
  <si>
    <t>к плану       1 кв.    2022 г.</t>
  </si>
  <si>
    <t>к факту      1 кв.    2021 г.</t>
  </si>
  <si>
    <t>структура факт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</si>
</sst>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26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7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8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28" sqref="A28:IV28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6" t="s">
        <v>0</v>
      </c>
      <c r="B6" s="58" t="s">
        <v>32</v>
      </c>
      <c r="C6" s="58" t="s">
        <v>31</v>
      </c>
      <c r="D6" s="58" t="s">
        <v>34</v>
      </c>
      <c r="E6" s="58" t="s">
        <v>35</v>
      </c>
      <c r="F6" s="58" t="s">
        <v>36</v>
      </c>
      <c r="G6" s="62" t="s">
        <v>10</v>
      </c>
      <c r="H6" s="63"/>
      <c r="I6" s="64"/>
      <c r="J6" s="60" t="s">
        <v>40</v>
      </c>
      <c r="K6" s="61"/>
    </row>
    <row r="7" spans="1:11" ht="33" customHeight="1">
      <c r="A7" s="57"/>
      <c r="B7" s="59"/>
      <c r="C7" s="59"/>
      <c r="D7" s="59"/>
      <c r="E7" s="59"/>
      <c r="F7" s="59"/>
      <c r="G7" s="23" t="s">
        <v>37</v>
      </c>
      <c r="H7" s="23" t="s">
        <v>38</v>
      </c>
      <c r="I7" s="24" t="s">
        <v>39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5568.4</v>
      </c>
      <c r="C8" s="27">
        <v>761.4</v>
      </c>
      <c r="D8" s="27">
        <v>4249.3</v>
      </c>
      <c r="E8" s="27">
        <v>892.5</v>
      </c>
      <c r="F8" s="27">
        <v>1317</v>
      </c>
      <c r="G8" s="28">
        <f>F8/D8*100</f>
        <v>30.993340079542513</v>
      </c>
      <c r="H8" s="28">
        <f>F8/E8*100</f>
        <v>147.56302521008405</v>
      </c>
      <c r="I8" s="29">
        <f>F8/C8*100</f>
        <v>172.97084318360913</v>
      </c>
      <c r="J8" s="13">
        <f aca="true" t="shared" si="0" ref="J8:J22">F8/$F$22*100</f>
        <v>53.94445809781273</v>
      </c>
      <c r="K8" s="13">
        <f aca="true" t="shared" si="1" ref="K8:K31">F8/$F$31*100</f>
        <v>19.276649931938934</v>
      </c>
    </row>
    <row r="9" spans="1:11" ht="17.25" customHeight="1">
      <c r="A9" s="30" t="s">
        <v>22</v>
      </c>
      <c r="B9" s="26">
        <v>2930</v>
      </c>
      <c r="C9" s="27">
        <v>644.6</v>
      </c>
      <c r="D9" s="27">
        <v>2825.5</v>
      </c>
      <c r="E9" s="27">
        <v>706.2</v>
      </c>
      <c r="F9" s="27">
        <v>793.4</v>
      </c>
      <c r="G9" s="28">
        <f aca="true" t="shared" si="2" ref="G9:G31">F9/D9*100</f>
        <v>28.07998584321359</v>
      </c>
      <c r="H9" s="28">
        <f aca="true" t="shared" si="3" ref="H9:H31">F9/E9*100</f>
        <v>112.34777683375813</v>
      </c>
      <c r="I9" s="29">
        <f aca="true" t="shared" si="4" ref="I9:I31">F9/C9*100</f>
        <v>123.08408315234254</v>
      </c>
      <c r="J9" s="13">
        <f t="shared" si="0"/>
        <v>32.497747194232815</v>
      </c>
      <c r="K9" s="13">
        <f t="shared" si="1"/>
        <v>11.612827681093659</v>
      </c>
    </row>
    <row r="10" spans="1:11" ht="15.75" customHeight="1">
      <c r="A10" s="30" t="s">
        <v>6</v>
      </c>
      <c r="B10" s="26">
        <v>10.2</v>
      </c>
      <c r="C10" s="27">
        <v>8.1</v>
      </c>
      <c r="D10" s="27">
        <v>12.9</v>
      </c>
      <c r="E10" s="27">
        <v>6</v>
      </c>
      <c r="F10" s="27">
        <v>4.8</v>
      </c>
      <c r="G10" s="28">
        <f t="shared" si="2"/>
        <v>37.2093023255814</v>
      </c>
      <c r="H10" s="28">
        <f t="shared" si="3"/>
        <v>80</v>
      </c>
      <c r="I10" s="29">
        <f t="shared" si="4"/>
        <v>59.25925925925925</v>
      </c>
      <c r="J10" s="13">
        <f t="shared" si="0"/>
        <v>0.19660850331776847</v>
      </c>
      <c r="K10" s="13">
        <f t="shared" si="1"/>
        <v>0.07025658289544942</v>
      </c>
    </row>
    <row r="11" spans="1:11" ht="15.75" customHeight="1">
      <c r="A11" s="30" t="s">
        <v>3</v>
      </c>
      <c r="B11" s="26">
        <v>278.5</v>
      </c>
      <c r="C11" s="27">
        <v>12.3</v>
      </c>
      <c r="D11" s="27">
        <v>621.2</v>
      </c>
      <c r="E11" s="27">
        <v>3.2</v>
      </c>
      <c r="F11" s="27">
        <v>9.1</v>
      </c>
      <c r="G11" s="28">
        <f t="shared" si="2"/>
        <v>1.464906632324533</v>
      </c>
      <c r="H11" s="28">
        <f t="shared" si="3"/>
        <v>284.37499999999994</v>
      </c>
      <c r="I11" s="29">
        <f t="shared" si="4"/>
        <v>73.98373983739836</v>
      </c>
      <c r="J11" s="13">
        <f t="shared" si="0"/>
        <v>0.37273695420660274</v>
      </c>
      <c r="K11" s="13">
        <f t="shared" si="1"/>
        <v>0.1331947717392895</v>
      </c>
    </row>
    <row r="12" spans="1:11" ht="14.25" customHeight="1">
      <c r="A12" s="30" t="s">
        <v>1</v>
      </c>
      <c r="B12" s="26">
        <v>1891.1</v>
      </c>
      <c r="C12" s="27">
        <v>199.4</v>
      </c>
      <c r="D12" s="27">
        <v>2091.3</v>
      </c>
      <c r="E12" s="27">
        <v>250.7</v>
      </c>
      <c r="F12" s="27">
        <v>178.2</v>
      </c>
      <c r="G12" s="28">
        <f t="shared" si="2"/>
        <v>8.521015636207142</v>
      </c>
      <c r="H12" s="28">
        <f t="shared" si="3"/>
        <v>71.08097327483047</v>
      </c>
      <c r="I12" s="29">
        <f t="shared" si="4"/>
        <v>89.36810431293881</v>
      </c>
      <c r="J12" s="13">
        <f t="shared" si="0"/>
        <v>7.299090685672155</v>
      </c>
      <c r="K12" s="13">
        <f t="shared" si="1"/>
        <v>2.6082756399935594</v>
      </c>
    </row>
    <row r="13" spans="1:11" ht="15.75" customHeight="1">
      <c r="A13" s="30" t="s">
        <v>11</v>
      </c>
      <c r="B13" s="26">
        <v>0.8</v>
      </c>
      <c r="C13" s="27">
        <v>0</v>
      </c>
      <c r="D13" s="27">
        <v>1.8</v>
      </c>
      <c r="E13" s="27">
        <v>0.4</v>
      </c>
      <c r="F13" s="27">
        <v>0</v>
      </c>
      <c r="G13" s="28">
        <f t="shared" si="2"/>
        <v>0</v>
      </c>
      <c r="H13" s="28">
        <f t="shared" si="3"/>
        <v>0</v>
      </c>
      <c r="I13" s="29" t="e">
        <f t="shared" si="4"/>
        <v>#DIV/0!</v>
      </c>
      <c r="J13" s="13">
        <f t="shared" si="0"/>
        <v>0</v>
      </c>
      <c r="K13" s="13">
        <f t="shared" si="1"/>
        <v>0</v>
      </c>
    </row>
    <row r="14" spans="1:11" ht="15.75" customHeight="1" hidden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275.5</v>
      </c>
      <c r="C15" s="27">
        <v>66.8</v>
      </c>
      <c r="D15" s="27">
        <v>237.5</v>
      </c>
      <c r="E15" s="27">
        <v>59.3</v>
      </c>
      <c r="F15" s="27">
        <v>98.4</v>
      </c>
      <c r="G15" s="28">
        <f t="shared" si="2"/>
        <v>41.43157894736842</v>
      </c>
      <c r="H15" s="28">
        <f t="shared" si="3"/>
        <v>165.93591905564926</v>
      </c>
      <c r="I15" s="29">
        <f t="shared" si="4"/>
        <v>147.30538922155688</v>
      </c>
      <c r="J15" s="13">
        <f t="shared" si="0"/>
        <v>4.030474318014255</v>
      </c>
      <c r="K15" s="13">
        <f t="shared" si="1"/>
        <v>1.4402599493567132</v>
      </c>
    </row>
    <row r="16" spans="1:11" ht="15.75" customHeight="1">
      <c r="A16" s="30" t="s">
        <v>14</v>
      </c>
      <c r="B16" s="26">
        <v>222.2</v>
      </c>
      <c r="C16" s="27">
        <v>48.7</v>
      </c>
      <c r="D16" s="27">
        <v>174.1</v>
      </c>
      <c r="E16" s="27">
        <v>43.5</v>
      </c>
      <c r="F16" s="27">
        <v>40.5</v>
      </c>
      <c r="G16" s="28">
        <f t="shared" si="2"/>
        <v>23.262492820218267</v>
      </c>
      <c r="H16" s="28">
        <f t="shared" si="3"/>
        <v>93.10344827586206</v>
      </c>
      <c r="I16" s="29">
        <f t="shared" si="4"/>
        <v>83.16221765913757</v>
      </c>
      <c r="J16" s="13">
        <f t="shared" si="0"/>
        <v>1.6588842467436717</v>
      </c>
      <c r="K16" s="13">
        <f t="shared" si="1"/>
        <v>0.5927899181803544</v>
      </c>
    </row>
    <row r="17" spans="1:11" ht="24.75" customHeight="1">
      <c r="A17" s="31" t="s">
        <v>30</v>
      </c>
      <c r="B17" s="26">
        <v>6.1</v>
      </c>
      <c r="C17" s="27">
        <v>6.1</v>
      </c>
      <c r="D17" s="27">
        <v>0</v>
      </c>
      <c r="E17" s="27">
        <v>0</v>
      </c>
      <c r="F17" s="27">
        <v>0</v>
      </c>
      <c r="G17" s="28" t="e">
        <f t="shared" si="2"/>
        <v>#DIV/0!</v>
      </c>
      <c r="H17" s="28" t="e">
        <f t="shared" si="3"/>
        <v>#DIV/0!</v>
      </c>
      <c r="I17" s="29">
        <f t="shared" si="4"/>
        <v>0</v>
      </c>
      <c r="J17" s="13">
        <f t="shared" si="0"/>
        <v>0</v>
      </c>
      <c r="K17" s="13">
        <f t="shared" si="1"/>
        <v>0</v>
      </c>
    </row>
    <row r="18" spans="1:11" ht="13.5" customHeight="1" hidden="1">
      <c r="A18" s="32" t="s">
        <v>18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28" t="e">
        <f t="shared" si="2"/>
        <v>#DIV/0!</v>
      </c>
      <c r="H18" s="28" t="e">
        <f t="shared" si="3"/>
        <v>#DIV/0!</v>
      </c>
      <c r="I18" s="29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2"/>
        <v>#DIV/0!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 thickBot="1">
      <c r="A20" s="32" t="s">
        <v>23</v>
      </c>
      <c r="B20" s="33">
        <v>11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 t="e">
        <f t="shared" si="4"/>
        <v>#DIV/0!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53">
        <f>SUM(B8:B21)</f>
        <v>11193.800000000001</v>
      </c>
      <c r="C22" s="40">
        <f>SUM(C8:C21)</f>
        <v>1747.3999999999999</v>
      </c>
      <c r="D22" s="40">
        <f>SUM(D8:D21)</f>
        <v>10213.6</v>
      </c>
      <c r="E22" s="40">
        <f>SUM(E8:E21)</f>
        <v>1961.8000000000002</v>
      </c>
      <c r="F22" s="40">
        <f>SUM(F8:F21)</f>
        <v>2441.4</v>
      </c>
      <c r="G22" s="41">
        <f t="shared" si="2"/>
        <v>23.903422887130883</v>
      </c>
      <c r="H22" s="41">
        <f t="shared" si="3"/>
        <v>124.44693648689977</v>
      </c>
      <c r="I22" s="42">
        <f t="shared" si="4"/>
        <v>139.7161497081378</v>
      </c>
      <c r="J22" s="14">
        <f t="shared" si="0"/>
        <v>100</v>
      </c>
      <c r="K22" s="15">
        <f t="shared" si="1"/>
        <v>35.734254475197964</v>
      </c>
    </row>
    <row r="23" spans="1:11" ht="13.5">
      <c r="A23" s="43" t="s">
        <v>7</v>
      </c>
      <c r="B23" s="44">
        <v>13581.8</v>
      </c>
      <c r="C23" s="45">
        <v>3870.6</v>
      </c>
      <c r="D23" s="45">
        <v>13702.4</v>
      </c>
      <c r="E23" s="45">
        <v>3921.1</v>
      </c>
      <c r="F23" s="45">
        <v>3921.1</v>
      </c>
      <c r="G23" s="46">
        <f t="shared" si="2"/>
        <v>28.616154834189633</v>
      </c>
      <c r="H23" s="46">
        <f t="shared" si="3"/>
        <v>100</v>
      </c>
      <c r="I23" s="47">
        <f t="shared" si="4"/>
        <v>101.30470728052498</v>
      </c>
      <c r="J23" s="9"/>
      <c r="K23" s="13">
        <f t="shared" si="1"/>
        <v>57.39230983153056</v>
      </c>
    </row>
    <row r="24" spans="1:11" ht="14.25" customHeight="1">
      <c r="A24" s="32" t="s">
        <v>9</v>
      </c>
      <c r="B24" s="33">
        <v>8461.9</v>
      </c>
      <c r="C24" s="34">
        <v>364.1</v>
      </c>
      <c r="D24" s="34">
        <v>7619.1</v>
      </c>
      <c r="E24" s="34">
        <v>470.5</v>
      </c>
      <c r="F24" s="34">
        <v>392</v>
      </c>
      <c r="G24" s="28">
        <f t="shared" si="2"/>
        <v>5.14496462836818</v>
      </c>
      <c r="H24" s="28">
        <f t="shared" si="3"/>
        <v>83.31562167906482</v>
      </c>
      <c r="I24" s="47">
        <f t="shared" si="4"/>
        <v>107.66273001922548</v>
      </c>
      <c r="J24" s="9"/>
      <c r="K24" s="13">
        <f t="shared" si="1"/>
        <v>5.737620936461703</v>
      </c>
    </row>
    <row r="25" spans="1:11" ht="14.25" customHeight="1">
      <c r="A25" s="30" t="s">
        <v>5</v>
      </c>
      <c r="B25" s="26">
        <v>156.5</v>
      </c>
      <c r="C25" s="27">
        <v>41.8</v>
      </c>
      <c r="D25" s="27">
        <v>152.6</v>
      </c>
      <c r="E25" s="27">
        <v>40.8</v>
      </c>
      <c r="F25" s="27">
        <v>40.8</v>
      </c>
      <c r="G25" s="28">
        <f t="shared" si="2"/>
        <v>26.736566186107467</v>
      </c>
      <c r="H25" s="28">
        <f t="shared" si="3"/>
        <v>100</v>
      </c>
      <c r="I25" s="47">
        <f t="shared" si="4"/>
        <v>97.60765550239235</v>
      </c>
      <c r="J25" s="9"/>
      <c r="K25" s="13">
        <f t="shared" si="1"/>
        <v>0.59718095461132</v>
      </c>
    </row>
    <row r="26" spans="1:11" ht="15.75" customHeight="1" thickBot="1">
      <c r="A26" s="32" t="s">
        <v>13</v>
      </c>
      <c r="B26" s="26">
        <v>2816.1</v>
      </c>
      <c r="C26" s="27">
        <v>461.2</v>
      </c>
      <c r="D26" s="27">
        <v>3458.3</v>
      </c>
      <c r="E26" s="27">
        <v>470.5</v>
      </c>
      <c r="F26" s="27">
        <v>36.8</v>
      </c>
      <c r="G26" s="28">
        <f t="shared" si="2"/>
        <v>1.0641066419917298</v>
      </c>
      <c r="H26" s="28">
        <f t="shared" si="3"/>
        <v>7.821466524973432</v>
      </c>
      <c r="I26" s="47">
        <f t="shared" si="4"/>
        <v>7.979184735472679</v>
      </c>
      <c r="J26" s="9"/>
      <c r="K26" s="13">
        <f t="shared" si="1"/>
        <v>0.5386338021984455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 hidden="1" thickBot="1">
      <c r="A28" s="32" t="s">
        <v>29</v>
      </c>
      <c r="B28" s="54">
        <v>0</v>
      </c>
      <c r="C28" s="27">
        <v>0</v>
      </c>
      <c r="D28" s="27">
        <v>0</v>
      </c>
      <c r="E28" s="27">
        <v>0</v>
      </c>
      <c r="F28" s="27">
        <v>0</v>
      </c>
      <c r="G28" s="28" t="e">
        <f t="shared" si="2"/>
        <v>#DIV/0!</v>
      </c>
      <c r="H28" s="28" t="e">
        <f t="shared" si="3"/>
        <v>#DIV/0!</v>
      </c>
      <c r="I28" s="47"/>
      <c r="J28" s="9"/>
      <c r="K28" s="13">
        <f t="shared" si="1"/>
        <v>0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2"/>
        <v>#DIV/0!</v>
      </c>
      <c r="H29" s="28" t="e">
        <f t="shared" si="3"/>
        <v>#DIV/0!</v>
      </c>
      <c r="I29" s="47" t="e">
        <f t="shared" si="4"/>
        <v>#DIV/0!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25016.299999999996</v>
      </c>
      <c r="C30" s="40">
        <f>SUM(C23:C29)</f>
        <v>4737.7</v>
      </c>
      <c r="D30" s="40">
        <f>SUM(D23:D29)</f>
        <v>24932.399999999998</v>
      </c>
      <c r="E30" s="40">
        <f>SUM(E23:E29)</f>
        <v>4902.900000000001</v>
      </c>
      <c r="F30" s="40">
        <f>SUM(F23:F29)</f>
        <v>4390.700000000001</v>
      </c>
      <c r="G30" s="41">
        <f t="shared" si="2"/>
        <v>17.6104185718182</v>
      </c>
      <c r="H30" s="41">
        <f t="shared" si="3"/>
        <v>89.55312162189725</v>
      </c>
      <c r="I30" s="42">
        <f t="shared" si="4"/>
        <v>92.67577094370688</v>
      </c>
      <c r="J30" s="16"/>
      <c r="K30" s="15">
        <f t="shared" si="1"/>
        <v>64.26574552480204</v>
      </c>
    </row>
    <row r="31" spans="1:11" ht="14.25" thickBot="1">
      <c r="A31" s="38" t="s">
        <v>4</v>
      </c>
      <c r="B31" s="49">
        <f>B30+B22</f>
        <v>36210.1</v>
      </c>
      <c r="C31" s="50">
        <f>C30+C22</f>
        <v>6485.099999999999</v>
      </c>
      <c r="D31" s="50">
        <f>D30+D22</f>
        <v>35146</v>
      </c>
      <c r="E31" s="50">
        <f>E30+E22</f>
        <v>6864.700000000001</v>
      </c>
      <c r="F31" s="50">
        <f>F30+F22</f>
        <v>6832.1</v>
      </c>
      <c r="G31" s="41">
        <f t="shared" si="2"/>
        <v>19.439196494622433</v>
      </c>
      <c r="H31" s="41">
        <f t="shared" si="3"/>
        <v>99.5251067053185</v>
      </c>
      <c r="I31" s="42">
        <f t="shared" si="4"/>
        <v>105.35072705124055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2020-04-17T08:16:35Z</cp:lastPrinted>
  <dcterms:created xsi:type="dcterms:W3CDTF">2006-03-15T08:27:04Z</dcterms:created>
  <dcterms:modified xsi:type="dcterms:W3CDTF">2022-04-19T06:26:28Z</dcterms:modified>
  <cp:category/>
  <cp:version/>
  <cp:contentType/>
  <cp:contentStatus/>
</cp:coreProperties>
</file>