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6905" windowHeight="1104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<sst xmlns="http://schemas.openxmlformats.org/spreadsheetml/2006/main" count="40" uniqueCount="40">
  <si>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</si>
  <si>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</si>
  <si>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</si>
  <si>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</si>
  <si>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</si>
  <si>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</si>
  <si>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</si>
  <si>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</si>
  <si>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</si>
  <si>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</si>
  <si>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</si>
  <si>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</si>
  <si>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</si>
  <si>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</si>
  <si>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</si>
  <si>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</si>
  <si>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</si>
  <si>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</si>
  <si>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</si>
  <si>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</si>
  <si>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</si>
  <si>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</si>
  <si>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</si>
  <si>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</si>
  <si>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</si>
  <si>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</si>
  <si>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</si>
  <si>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</si>
  <si>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План 2015 г.</t>
  </si>
  <si>
    <t>налоговые и неналоговые</t>
  </si>
  <si>
    <t>общая</t>
  </si>
  <si>
    <t>Факт 2015 г.</t>
  </si>
  <si>
    <t>к плану 2016 г.</t>
  </si>
  <si>
    <t>структура факт 2016</t>
  </si>
  <si>
    <t>Факт 9 мес.    2015 г.</t>
  </si>
  <si>
    <t>Исполнение доходной части бюджета Старопольского сельского поселения на 01.10.2016 г.</t>
  </si>
  <si>
    <t>План 9 мес.    2016 г.</t>
  </si>
  <si>
    <t>к плану       9 мес.    2016 г.</t>
  </si>
  <si>
    <t>к факту      9 мес.   2015 г.</t>
  </si>
  <si>
    <t>Факт 9 мес.   2016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</si>
</sst>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172" fontId="8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79" fontId="18" fillId="0" borderId="14" xfId="0" applyNumberFormat="1" applyFont="1" applyFill="1" applyBorder="1" applyAlignment="1">
      <alignment horizontal="right" vertical="center" wrapText="1"/>
    </xf>
    <xf numFmtId="179" fontId="18" fillId="0" borderId="15" xfId="0" applyNumberFormat="1" applyFont="1" applyFill="1" applyBorder="1" applyAlignment="1">
      <alignment horizontal="right" vertical="center" wrapText="1"/>
    </xf>
    <xf numFmtId="179" fontId="18" fillId="0" borderId="16" xfId="0" applyNumberFormat="1" applyFont="1" applyFill="1" applyBorder="1" applyAlignment="1">
      <alignment horizontal="right" vertical="center" wrapText="1"/>
    </xf>
    <xf numFmtId="179" fontId="18" fillId="0" borderId="17" xfId="0" applyNumberFormat="1" applyFont="1" applyFill="1" applyBorder="1" applyAlignment="1">
      <alignment horizontal="right" vertical="center" wrapText="1"/>
    </xf>
    <xf numFmtId="179" fontId="18" fillId="0" borderId="18" xfId="0" applyNumberFormat="1" applyFont="1" applyFill="1" applyBorder="1" applyAlignment="1">
      <alignment horizontal="right" vertical="center" wrapText="1"/>
    </xf>
    <xf numFmtId="179" fontId="20" fillId="0" borderId="14" xfId="0" applyNumberFormat="1" applyFont="1" applyFill="1" applyBorder="1" applyAlignment="1">
      <alignment horizontal="right" vertical="center" wrapText="1"/>
    </xf>
    <xf numFmtId="179" fontId="20" fillId="0" borderId="11" xfId="0" applyNumberFormat="1" applyFont="1" applyFill="1" applyBorder="1" applyAlignment="1">
      <alignment horizontal="right" vertical="center" wrapText="1"/>
    </xf>
    <xf numFmtId="179" fontId="21" fillId="0" borderId="14" xfId="0" applyNumberFormat="1" applyFont="1" applyFill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right" vertical="center" wrapText="1"/>
    </xf>
    <xf numFmtId="179" fontId="20" fillId="0" borderId="19" xfId="0" applyNumberFormat="1" applyFont="1" applyFill="1" applyBorder="1" applyAlignment="1">
      <alignment horizontal="right" vertical="center" wrapText="1"/>
    </xf>
    <xf numFmtId="179" fontId="20" fillId="0" borderId="18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79" fontId="21" fillId="0" borderId="14" xfId="0" applyNumberFormat="1" applyFont="1" applyFill="1" applyBorder="1" applyAlignment="1">
      <alignment horizontal="right" vertical="center" wrapText="1"/>
    </xf>
    <xf numFmtId="173" fontId="18" fillId="0" borderId="20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179" fontId="19" fillId="0" borderId="24" xfId="0" applyNumberFormat="1" applyFont="1" applyFill="1" applyBorder="1" applyAlignment="1">
      <alignment horizontal="right" vertical="center" wrapText="1"/>
    </xf>
    <xf numFmtId="179" fontId="22" fillId="0" borderId="24" xfId="0" applyNumberFormat="1" applyFont="1" applyFill="1" applyBorder="1" applyAlignment="1">
      <alignment horizontal="right" vertical="center" wrapText="1"/>
    </xf>
    <xf numFmtId="179" fontId="22" fillId="0" borderId="25" xfId="0" applyNumberFormat="1" applyFont="1" applyFill="1" applyBorder="1" applyAlignment="1">
      <alignment horizontal="right" vertical="center" wrapText="1"/>
    </xf>
    <xf numFmtId="179" fontId="19" fillId="0" borderId="16" xfId="0" applyNumberFormat="1" applyFont="1" applyFill="1" applyBorder="1" applyAlignment="1">
      <alignment horizontal="right" vertical="center" wrapText="1"/>
    </xf>
    <xf numFmtId="179" fontId="25" fillId="0" borderId="14" xfId="0" applyNumberFormat="1" applyFont="1" applyFill="1" applyBorder="1" applyAlignment="1">
      <alignment horizontal="right" vertical="center" wrapText="1"/>
    </xf>
    <xf numFmtId="179" fontId="25" fillId="0" borderId="15" xfId="0" applyNumberFormat="1" applyFont="1" applyFill="1" applyBorder="1" applyAlignment="1">
      <alignment horizontal="right" vertical="center" wrapText="1"/>
    </xf>
    <xf numFmtId="179" fontId="25" fillId="0" borderId="16" xfId="0" applyNumberFormat="1" applyFont="1" applyFill="1" applyBorder="1" applyAlignment="1">
      <alignment horizontal="right" vertical="center" wrapText="1"/>
    </xf>
    <xf numFmtId="179" fontId="17" fillId="0" borderId="24" xfId="0" applyNumberFormat="1" applyFont="1" applyFill="1" applyBorder="1" applyAlignment="1">
      <alignment horizontal="right" vertical="center" wrapText="1"/>
    </xf>
    <xf numFmtId="179" fontId="25" fillId="0" borderId="17" xfId="0" applyNumberFormat="1" applyFont="1" applyFill="1" applyBorder="1" applyAlignment="1">
      <alignment horizontal="right" vertical="center" wrapText="1"/>
    </xf>
    <xf numFmtId="179" fontId="25" fillId="0" borderId="18" xfId="0" applyNumberFormat="1" applyFont="1" applyFill="1" applyBorder="1" applyAlignment="1">
      <alignment horizontal="right" vertical="center" wrapText="1"/>
    </xf>
    <xf numFmtId="179" fontId="17" fillId="0" borderId="16" xfId="0" applyNumberFormat="1" applyFont="1" applyFill="1" applyBorder="1" applyAlignment="1">
      <alignment horizontal="right" vertical="center" wrapText="1"/>
    </xf>
    <xf numFmtId="179" fontId="21" fillId="0" borderId="14" xfId="0" applyNumberFormat="1" applyFont="1" applyFill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19" fillId="33" borderId="1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41.625" style="0" customWidth="1"/>
    <col min="2" max="2" width="13.125" style="12" customWidth="1"/>
    <col min="3" max="3" width="12.25390625" style="12" customWidth="1"/>
    <col min="4" max="4" width="11.625" style="12" customWidth="1"/>
    <col min="5" max="5" width="12.25390625" style="12" customWidth="1"/>
    <col min="6" max="6" width="12.125" style="12" customWidth="1"/>
    <col min="7" max="7" width="9.125" style="12" customWidth="1"/>
    <col min="8" max="8" width="8.375" style="12" customWidth="1"/>
    <col min="9" max="9" width="8.75390625" style="12" customWidth="1"/>
    <col min="10" max="10" width="10.875" style="0" customWidth="1"/>
  </cols>
  <sheetData>
    <row r="1" ht="15.75">
      <c r="I1" s="10" t="s">
        <v>20</v>
      </c>
    </row>
    <row r="2" spans="1:9" s="7" customFormat="1" ht="18">
      <c r="A2" s="6" t="s">
        <v>35</v>
      </c>
      <c r="B2" s="9"/>
      <c r="C2" s="9"/>
      <c r="D2" s="9"/>
      <c r="E2" s="9"/>
      <c r="F2" s="9"/>
      <c r="G2" s="9"/>
      <c r="H2" s="9"/>
      <c r="I2" s="9"/>
    </row>
    <row r="3" spans="1:9" ht="15.75">
      <c r="A3" s="3"/>
      <c r="B3" s="10"/>
      <c r="C3" s="10"/>
      <c r="D3" s="10"/>
      <c r="E3" s="10"/>
      <c r="F3" s="10"/>
      <c r="G3" s="10"/>
      <c r="H3" s="10"/>
      <c r="I3" s="10"/>
    </row>
    <row r="4" spans="1:8" ht="13.5" thickBot="1">
      <c r="A4" s="1"/>
      <c r="B4" s="11"/>
      <c r="C4" s="11"/>
      <c r="D4" s="11"/>
      <c r="E4" s="11"/>
      <c r="G4" s="11"/>
      <c r="H4" s="11" t="s">
        <v>23</v>
      </c>
    </row>
    <row r="5" spans="1:11" ht="25.5" customHeight="1">
      <c r="A5" s="56" t="s">
        <v>0</v>
      </c>
      <c r="B5" s="58" t="s">
        <v>31</v>
      </c>
      <c r="C5" s="58" t="s">
        <v>34</v>
      </c>
      <c r="D5" s="58" t="s">
        <v>28</v>
      </c>
      <c r="E5" s="58" t="s">
        <v>36</v>
      </c>
      <c r="F5" s="58" t="s">
        <v>39</v>
      </c>
      <c r="G5" s="62" t="s">
        <v>11</v>
      </c>
      <c r="H5" s="63"/>
      <c r="I5" s="64"/>
      <c r="J5" s="60" t="s">
        <v>33</v>
      </c>
      <c r="K5" s="61"/>
    </row>
    <row r="6" spans="1:11" ht="33" customHeight="1">
      <c r="A6" s="57"/>
      <c r="B6" s="59"/>
      <c r="C6" s="59"/>
      <c r="D6" s="59"/>
      <c r="E6" s="59"/>
      <c r="F6" s="59"/>
      <c r="G6" s="8" t="s">
        <v>32</v>
      </c>
      <c r="H6" s="8" t="s">
        <v>37</v>
      </c>
      <c r="I6" s="13" t="s">
        <v>38</v>
      </c>
      <c r="J6" s="32" t="s">
        <v>29</v>
      </c>
      <c r="K6" s="33" t="s">
        <v>30</v>
      </c>
    </row>
    <row r="7" spans="1:11" ht="13.5">
      <c r="A7" s="35" t="s">
        <v>2</v>
      </c>
      <c r="B7" s="46">
        <v>1355.7</v>
      </c>
      <c r="C7" s="20">
        <v>973.4</v>
      </c>
      <c r="D7" s="20">
        <v>1440.5</v>
      </c>
      <c r="E7" s="20">
        <v>1084.3</v>
      </c>
      <c r="F7" s="20">
        <v>901</v>
      </c>
      <c r="G7" s="25">
        <f>F7/D7*100</f>
        <v>62.54772648385977</v>
      </c>
      <c r="H7" s="25">
        <f>F7/E7*100</f>
        <v>83.09508438623998</v>
      </c>
      <c r="I7" s="26">
        <f>F7/C7*100</f>
        <v>92.5621532771728</v>
      </c>
      <c r="J7" s="4">
        <f aca="true" t="shared" si="0" ref="J7:J23">F7/$F$23*100</f>
        <v>19.873392593246137</v>
      </c>
      <c r="K7" s="4">
        <f aca="true" t="shared" si="1" ref="K7:K30">F7/$F$30*100</f>
        <v>3.5156722503814173</v>
      </c>
    </row>
    <row r="8" spans="1:11" ht="13.5" customHeight="1">
      <c r="A8" s="36" t="s">
        <v>26</v>
      </c>
      <c r="B8" s="46">
        <v>1445.9</v>
      </c>
      <c r="C8" s="20">
        <v>1088.4</v>
      </c>
      <c r="D8" s="20">
        <v>1736.1</v>
      </c>
      <c r="E8" s="20">
        <v>1301.9</v>
      </c>
      <c r="F8" s="20">
        <v>1490.4</v>
      </c>
      <c r="G8" s="25">
        <f aca="true" t="shared" si="2" ref="G8:G30">F8/D8*100</f>
        <v>85.84758942457232</v>
      </c>
      <c r="H8" s="25">
        <f aca="true" t="shared" si="3" ref="H8:H30">F8/E8*100</f>
        <v>114.47883862047776</v>
      </c>
      <c r="I8" s="26">
        <f aca="true" t="shared" si="4" ref="I8:I30">F8/C8*100</f>
        <v>136.93495038588753</v>
      </c>
      <c r="J8" s="4">
        <f t="shared" si="0"/>
        <v>32.873811676996716</v>
      </c>
      <c r="K8" s="4">
        <f t="shared" si="1"/>
        <v>5.815491589310172</v>
      </c>
    </row>
    <row r="9" spans="1:11" ht="13.5">
      <c r="A9" s="36" t="s">
        <v>7</v>
      </c>
      <c r="B9" s="46">
        <v>27.1</v>
      </c>
      <c r="C9" s="20">
        <v>26.6</v>
      </c>
      <c r="D9" s="20">
        <v>34.7</v>
      </c>
      <c r="E9" s="20">
        <v>34.7</v>
      </c>
      <c r="F9" s="20">
        <v>38.6</v>
      </c>
      <c r="G9" s="25">
        <f t="shared" si="2"/>
        <v>111.23919308357348</v>
      </c>
      <c r="H9" s="25">
        <f t="shared" si="3"/>
        <v>111.23919308357348</v>
      </c>
      <c r="I9" s="26">
        <f t="shared" si="4"/>
        <v>145.11278195488723</v>
      </c>
      <c r="J9" s="4">
        <f t="shared" si="0"/>
        <v>0.8514017248604893</v>
      </c>
      <c r="K9" s="4">
        <f t="shared" si="1"/>
        <v>0.15061592548803854</v>
      </c>
    </row>
    <row r="10" spans="1:11" ht="13.5">
      <c r="A10" s="36" t="s">
        <v>3</v>
      </c>
      <c r="B10" s="46">
        <v>308</v>
      </c>
      <c r="C10" s="20">
        <v>144.4</v>
      </c>
      <c r="D10" s="20">
        <v>206.7</v>
      </c>
      <c r="E10" s="20">
        <v>181</v>
      </c>
      <c r="F10" s="20">
        <v>67.5</v>
      </c>
      <c r="G10" s="25">
        <f t="shared" si="2"/>
        <v>32.65602322206096</v>
      </c>
      <c r="H10" s="25">
        <f t="shared" si="3"/>
        <v>37.29281767955801</v>
      </c>
      <c r="I10" s="26">
        <f t="shared" si="4"/>
        <v>46.745152354570635</v>
      </c>
      <c r="J10" s="4">
        <f t="shared" si="0"/>
        <v>1.4888501665306484</v>
      </c>
      <c r="K10" s="4">
        <f t="shared" si="1"/>
        <v>0.26338277125498966</v>
      </c>
    </row>
    <row r="11" spans="1:11" ht="13.5">
      <c r="A11" s="36" t="s">
        <v>15</v>
      </c>
      <c r="B11" s="46">
        <v>1111.4</v>
      </c>
      <c r="C11" s="20">
        <v>739.8</v>
      </c>
      <c r="D11" s="20">
        <v>0</v>
      </c>
      <c r="E11" s="20">
        <v>0</v>
      </c>
      <c r="F11" s="20">
        <v>0</v>
      </c>
      <c r="G11" s="53" t="e">
        <f t="shared" si="2"/>
        <v>#DIV/0!</v>
      </c>
      <c r="H11" s="53" t="e">
        <f t="shared" si="3"/>
        <v>#DIV/0!</v>
      </c>
      <c r="I11" s="26">
        <f t="shared" si="4"/>
        <v>0</v>
      </c>
      <c r="J11" s="4">
        <f t="shared" si="0"/>
        <v>0</v>
      </c>
      <c r="K11" s="4">
        <f t="shared" si="1"/>
        <v>0</v>
      </c>
    </row>
    <row r="12" spans="1:11" ht="15.75" customHeight="1">
      <c r="A12" s="36" t="s">
        <v>1</v>
      </c>
      <c r="B12" s="46">
        <v>1421.4</v>
      </c>
      <c r="C12" s="20">
        <v>1073.7</v>
      </c>
      <c r="D12" s="20">
        <v>1417.4</v>
      </c>
      <c r="E12" s="20">
        <v>1089.3</v>
      </c>
      <c r="F12" s="20">
        <v>685.2</v>
      </c>
      <c r="G12" s="25">
        <f t="shared" si="2"/>
        <v>48.34203471144349</v>
      </c>
      <c r="H12" s="25">
        <f t="shared" si="3"/>
        <v>62.90278160286423</v>
      </c>
      <c r="I12" s="26">
        <f t="shared" si="4"/>
        <v>63.81670857781503</v>
      </c>
      <c r="J12" s="4">
        <f t="shared" si="0"/>
        <v>15.113483468248893</v>
      </c>
      <c r="K12" s="4">
        <f t="shared" si="1"/>
        <v>2.6736277757617617</v>
      </c>
    </row>
    <row r="13" spans="1:11" ht="15.75" customHeight="1">
      <c r="A13" s="36" t="s">
        <v>12</v>
      </c>
      <c r="B13" s="46">
        <v>24.7</v>
      </c>
      <c r="C13" s="20">
        <v>19.9</v>
      </c>
      <c r="D13" s="20">
        <v>13.7</v>
      </c>
      <c r="E13" s="20">
        <v>11.2</v>
      </c>
      <c r="F13" s="20">
        <v>8.4</v>
      </c>
      <c r="G13" s="25">
        <f t="shared" si="2"/>
        <v>61.31386861313869</v>
      </c>
      <c r="H13" s="25">
        <f t="shared" si="3"/>
        <v>75.00000000000001</v>
      </c>
      <c r="I13" s="26">
        <f t="shared" si="4"/>
        <v>42.21105527638191</v>
      </c>
      <c r="J13" s="4">
        <f t="shared" si="0"/>
        <v>0.18527913183492514</v>
      </c>
      <c r="K13" s="4">
        <f t="shared" si="1"/>
        <v>0.03277652264506538</v>
      </c>
    </row>
    <row r="14" spans="1:11" ht="15.75" customHeight="1" hidden="1">
      <c r="A14" s="36" t="s">
        <v>17</v>
      </c>
      <c r="B14" s="46">
        <v>0</v>
      </c>
      <c r="C14" s="20">
        <v>0</v>
      </c>
      <c r="D14" s="20">
        <v>0</v>
      </c>
      <c r="E14" s="20">
        <v>0</v>
      </c>
      <c r="F14" s="20">
        <v>0</v>
      </c>
      <c r="G14" s="34" t="e">
        <f t="shared" si="2"/>
        <v>#DIV/0!</v>
      </c>
      <c r="H14" s="34" t="e">
        <f t="shared" si="3"/>
        <v>#DIV/0!</v>
      </c>
      <c r="I14" s="54" t="e">
        <f t="shared" si="4"/>
        <v>#DIV/0!</v>
      </c>
      <c r="J14" s="4">
        <f t="shared" si="0"/>
        <v>0</v>
      </c>
      <c r="K14" s="4">
        <f t="shared" si="1"/>
        <v>0</v>
      </c>
    </row>
    <row r="15" spans="1:11" ht="15.75" customHeight="1">
      <c r="A15" s="36" t="s">
        <v>18</v>
      </c>
      <c r="B15" s="46">
        <v>1263.6</v>
      </c>
      <c r="C15" s="20">
        <v>730.3</v>
      </c>
      <c r="D15" s="20">
        <v>1422</v>
      </c>
      <c r="E15" s="20">
        <v>1066.5</v>
      </c>
      <c r="F15" s="20">
        <v>873.9</v>
      </c>
      <c r="G15" s="25">
        <f t="shared" si="2"/>
        <v>61.45569620253164</v>
      </c>
      <c r="H15" s="25">
        <f t="shared" si="3"/>
        <v>81.94092827004219</v>
      </c>
      <c r="I15" s="26">
        <f t="shared" si="4"/>
        <v>119.66315212926195</v>
      </c>
      <c r="J15" s="4">
        <f t="shared" si="0"/>
        <v>19.27564682268346</v>
      </c>
      <c r="K15" s="4">
        <f t="shared" si="1"/>
        <v>3.409928945181266</v>
      </c>
    </row>
    <row r="16" spans="1:11" ht="15.75" customHeight="1">
      <c r="A16" s="36" t="s">
        <v>16</v>
      </c>
      <c r="B16" s="46">
        <v>381.3</v>
      </c>
      <c r="C16" s="20">
        <v>226.5</v>
      </c>
      <c r="D16" s="20">
        <v>289.3</v>
      </c>
      <c r="E16" s="20">
        <v>244.6</v>
      </c>
      <c r="F16" s="20">
        <v>214.2</v>
      </c>
      <c r="G16" s="25">
        <f t="shared" si="2"/>
        <v>74.04078810922917</v>
      </c>
      <c r="H16" s="25">
        <f t="shared" si="3"/>
        <v>87.57154538021258</v>
      </c>
      <c r="I16" s="26">
        <f t="shared" si="4"/>
        <v>94.56953642384104</v>
      </c>
      <c r="J16" s="4">
        <f t="shared" si="0"/>
        <v>4.72461786179059</v>
      </c>
      <c r="K16" s="4">
        <f t="shared" si="1"/>
        <v>0.8358013274491671</v>
      </c>
    </row>
    <row r="17" spans="1:11" ht="24.75" customHeight="1">
      <c r="A17" s="37" t="s">
        <v>25</v>
      </c>
      <c r="B17" s="46">
        <v>372.6</v>
      </c>
      <c r="C17" s="20">
        <v>287.3</v>
      </c>
      <c r="D17" s="20">
        <v>430.2</v>
      </c>
      <c r="E17" s="20">
        <v>302</v>
      </c>
      <c r="F17" s="20">
        <v>250.5</v>
      </c>
      <c r="G17" s="25">
        <f t="shared" si="2"/>
        <v>58.22873082287309</v>
      </c>
      <c r="H17" s="25">
        <f t="shared" si="3"/>
        <v>82.94701986754967</v>
      </c>
      <c r="I17" s="26">
        <f t="shared" si="4"/>
        <v>87.19108945353288</v>
      </c>
      <c r="J17" s="4">
        <f t="shared" si="0"/>
        <v>5.5252883957915175</v>
      </c>
      <c r="K17" s="4">
        <f t="shared" si="1"/>
        <v>0.9774427288796282</v>
      </c>
    </row>
    <row r="18" spans="1:11" ht="13.5" customHeight="1">
      <c r="A18" s="38" t="s">
        <v>21</v>
      </c>
      <c r="B18" s="47">
        <v>114</v>
      </c>
      <c r="C18" s="21">
        <v>0</v>
      </c>
      <c r="D18" s="21">
        <v>1135.1</v>
      </c>
      <c r="E18" s="21">
        <v>321.8</v>
      </c>
      <c r="F18" s="21">
        <v>0</v>
      </c>
      <c r="G18" s="25">
        <f t="shared" si="2"/>
        <v>0</v>
      </c>
      <c r="H18" s="25">
        <f t="shared" si="3"/>
        <v>0</v>
      </c>
      <c r="I18" s="28" t="e">
        <f t="shared" si="4"/>
        <v>#DIV/0!</v>
      </c>
      <c r="J18" s="4">
        <f t="shared" si="0"/>
        <v>0</v>
      </c>
      <c r="K18" s="4">
        <f t="shared" si="1"/>
        <v>0</v>
      </c>
    </row>
    <row r="19" spans="1:11" ht="13.5" customHeight="1" hidden="1">
      <c r="A19" s="38" t="s">
        <v>13</v>
      </c>
      <c r="B19" s="47">
        <v>0</v>
      </c>
      <c r="C19" s="21">
        <v>0</v>
      </c>
      <c r="D19" s="21">
        <v>0</v>
      </c>
      <c r="E19" s="21">
        <v>0</v>
      </c>
      <c r="F19" s="21">
        <v>0</v>
      </c>
      <c r="G19" s="34" t="e">
        <f t="shared" si="2"/>
        <v>#DIV/0!</v>
      </c>
      <c r="H19" s="34" t="e">
        <f t="shared" si="3"/>
        <v>#DIV/0!</v>
      </c>
      <c r="I19" s="54" t="e">
        <f t="shared" si="4"/>
        <v>#DIV/0!</v>
      </c>
      <c r="J19" s="4">
        <f t="shared" si="0"/>
        <v>0</v>
      </c>
      <c r="K19" s="4">
        <f t="shared" si="1"/>
        <v>0</v>
      </c>
    </row>
    <row r="20" spans="1:11" ht="13.5">
      <c r="A20" s="38" t="s">
        <v>4</v>
      </c>
      <c r="B20" s="47">
        <v>15</v>
      </c>
      <c r="C20" s="21">
        <v>12</v>
      </c>
      <c r="D20" s="21">
        <v>5</v>
      </c>
      <c r="E20" s="21">
        <v>5</v>
      </c>
      <c r="F20" s="21">
        <v>0</v>
      </c>
      <c r="G20" s="25">
        <f t="shared" si="2"/>
        <v>0</v>
      </c>
      <c r="H20" s="25">
        <f t="shared" si="3"/>
        <v>0</v>
      </c>
      <c r="I20" s="26">
        <f t="shared" si="4"/>
        <v>0</v>
      </c>
      <c r="J20" s="4">
        <f t="shared" si="0"/>
        <v>0</v>
      </c>
      <c r="K20" s="4">
        <f t="shared" si="1"/>
        <v>0</v>
      </c>
    </row>
    <row r="21" spans="1:11" ht="13.5" customHeight="1">
      <c r="A21" s="38" t="s">
        <v>27</v>
      </c>
      <c r="B21" s="47">
        <v>2</v>
      </c>
      <c r="C21" s="21">
        <v>0.5</v>
      </c>
      <c r="D21" s="21">
        <v>6</v>
      </c>
      <c r="E21" s="21">
        <v>4.5</v>
      </c>
      <c r="F21" s="21">
        <v>4</v>
      </c>
      <c r="G21" s="25">
        <f t="shared" si="2"/>
        <v>66.66666666666666</v>
      </c>
      <c r="H21" s="25">
        <f t="shared" si="3"/>
        <v>88.88888888888889</v>
      </c>
      <c r="I21" s="26">
        <f t="shared" si="4"/>
        <v>800</v>
      </c>
      <c r="J21" s="4">
        <f t="shared" si="0"/>
        <v>0.08822815801663102</v>
      </c>
      <c r="K21" s="4">
        <f t="shared" si="1"/>
        <v>0.015607867926221609</v>
      </c>
    </row>
    <row r="22" spans="1:11" ht="14.25" thickBot="1">
      <c r="A22" s="39" t="s">
        <v>9</v>
      </c>
      <c r="B22" s="48">
        <v>969.7</v>
      </c>
      <c r="C22" s="22">
        <v>167.6</v>
      </c>
      <c r="D22" s="22">
        <v>0</v>
      </c>
      <c r="E22" s="22">
        <v>0</v>
      </c>
      <c r="F22" s="22">
        <v>0</v>
      </c>
      <c r="G22" s="27" t="e">
        <f t="shared" si="2"/>
        <v>#DIV/0!</v>
      </c>
      <c r="H22" s="27" t="e">
        <f t="shared" si="3"/>
        <v>#DIV/0!</v>
      </c>
      <c r="I22" s="26">
        <f t="shared" si="4"/>
        <v>0</v>
      </c>
      <c r="J22" s="4">
        <f t="shared" si="0"/>
        <v>0</v>
      </c>
      <c r="K22" s="4">
        <f t="shared" si="1"/>
        <v>0</v>
      </c>
    </row>
    <row r="23" spans="1:11" ht="14.25" thickBot="1">
      <c r="A23" s="40" t="s">
        <v>19</v>
      </c>
      <c r="B23" s="49">
        <f>SUM(B7:B22)</f>
        <v>8812.4</v>
      </c>
      <c r="C23" s="42">
        <f>SUM(C7:C22)</f>
        <v>5490.400000000001</v>
      </c>
      <c r="D23" s="42">
        <f>SUM(D7:D22)</f>
        <v>8136.699999999999</v>
      </c>
      <c r="E23" s="42">
        <f>SUM(E7:E22)</f>
        <v>5646.8</v>
      </c>
      <c r="F23" s="42">
        <f>SUM(F7:F22)</f>
        <v>4533.7</v>
      </c>
      <c r="G23" s="43">
        <f t="shared" si="2"/>
        <v>55.71914904076591</v>
      </c>
      <c r="H23" s="43">
        <f t="shared" si="3"/>
        <v>80.28795069774031</v>
      </c>
      <c r="I23" s="44">
        <f t="shared" si="4"/>
        <v>82.57504006994026</v>
      </c>
      <c r="J23" s="16">
        <f t="shared" si="0"/>
        <v>100</v>
      </c>
      <c r="K23" s="17">
        <f t="shared" si="1"/>
        <v>17.690347704277727</v>
      </c>
    </row>
    <row r="24" spans="1:11" ht="13.5">
      <c r="A24" s="41" t="s">
        <v>8</v>
      </c>
      <c r="B24" s="50">
        <v>10849.7</v>
      </c>
      <c r="C24" s="23">
        <v>8921.9</v>
      </c>
      <c r="D24" s="23">
        <v>10813.9</v>
      </c>
      <c r="E24" s="23">
        <v>9239.1</v>
      </c>
      <c r="F24" s="23">
        <v>9239.1</v>
      </c>
      <c r="G24" s="29">
        <f t="shared" si="2"/>
        <v>85.43726130258278</v>
      </c>
      <c r="H24" s="29">
        <f t="shared" si="3"/>
        <v>100</v>
      </c>
      <c r="I24" s="30">
        <f t="shared" si="4"/>
        <v>103.55529651755792</v>
      </c>
      <c r="K24" s="4">
        <f t="shared" si="1"/>
        <v>36.05066313928852</v>
      </c>
    </row>
    <row r="25" spans="1:11" ht="14.25" customHeight="1">
      <c r="A25" s="38" t="s">
        <v>10</v>
      </c>
      <c r="B25" s="47">
        <v>49147.4</v>
      </c>
      <c r="C25" s="21">
        <v>26976</v>
      </c>
      <c r="D25" s="21">
        <v>14107.9</v>
      </c>
      <c r="E25" s="21">
        <v>14107.9</v>
      </c>
      <c r="F25" s="21">
        <v>7585.2</v>
      </c>
      <c r="G25" s="25">
        <f t="shared" si="2"/>
        <v>53.76562068061157</v>
      </c>
      <c r="H25" s="25">
        <f t="shared" si="3"/>
        <v>53.76562068061157</v>
      </c>
      <c r="I25" s="30">
        <f t="shared" si="4"/>
        <v>28.11832740213523</v>
      </c>
      <c r="K25" s="4">
        <f t="shared" si="1"/>
        <v>29.597199948494037</v>
      </c>
    </row>
    <row r="26" spans="1:11" ht="14.25" customHeight="1">
      <c r="A26" s="36" t="s">
        <v>6</v>
      </c>
      <c r="B26" s="46">
        <v>635</v>
      </c>
      <c r="C26" s="20">
        <v>505.8</v>
      </c>
      <c r="D26" s="20">
        <v>663</v>
      </c>
      <c r="E26" s="20">
        <v>546.1</v>
      </c>
      <c r="F26" s="20">
        <v>497.3</v>
      </c>
      <c r="G26" s="25">
        <f t="shared" si="2"/>
        <v>75.00754147812971</v>
      </c>
      <c r="H26" s="25">
        <f t="shared" si="3"/>
        <v>91.06390770921077</v>
      </c>
      <c r="I26" s="30">
        <f t="shared" si="4"/>
        <v>98.3194938710953</v>
      </c>
      <c r="K26" s="4">
        <f t="shared" si="1"/>
        <v>1.9404481799275015</v>
      </c>
    </row>
    <row r="27" spans="1:11" ht="15.75" customHeight="1">
      <c r="A27" s="38" t="s">
        <v>14</v>
      </c>
      <c r="B27" s="46">
        <v>6737.4</v>
      </c>
      <c r="C27" s="20">
        <v>3929.1</v>
      </c>
      <c r="D27" s="20">
        <v>5044.4</v>
      </c>
      <c r="E27" s="20">
        <v>4342.7</v>
      </c>
      <c r="F27" s="20">
        <v>3957</v>
      </c>
      <c r="G27" s="25">
        <f t="shared" si="2"/>
        <v>78.44342240900801</v>
      </c>
      <c r="H27" s="25">
        <f t="shared" si="3"/>
        <v>91.11842862735166</v>
      </c>
      <c r="I27" s="30">
        <f t="shared" si="4"/>
        <v>100.7100862793006</v>
      </c>
      <c r="K27" s="4">
        <f t="shared" si="1"/>
        <v>15.440083346014728</v>
      </c>
    </row>
    <row r="28" spans="1:11" ht="15.75" customHeight="1" thickBot="1">
      <c r="A28" s="39" t="s">
        <v>22</v>
      </c>
      <c r="B28" s="51">
        <v>-810.3</v>
      </c>
      <c r="C28" s="24">
        <v>-810.3</v>
      </c>
      <c r="D28" s="24">
        <v>0</v>
      </c>
      <c r="E28" s="24">
        <v>0</v>
      </c>
      <c r="F28" s="24">
        <v>-184.2</v>
      </c>
      <c r="G28" s="31"/>
      <c r="H28" s="31"/>
      <c r="I28" s="30">
        <f t="shared" si="4"/>
        <v>22.73232136245835</v>
      </c>
      <c r="K28" s="4">
        <f t="shared" si="1"/>
        <v>-0.7187423180025051</v>
      </c>
    </row>
    <row r="29" spans="1:11" ht="15.75" customHeight="1" thickBot="1">
      <c r="A29" s="40" t="s">
        <v>24</v>
      </c>
      <c r="B29" s="49">
        <f>SUM(B24:B28)</f>
        <v>66559.2</v>
      </c>
      <c r="C29" s="42">
        <f>SUM(C24:C28)</f>
        <v>39522.5</v>
      </c>
      <c r="D29" s="42">
        <f>SUM(D24:D28)</f>
        <v>30629.199999999997</v>
      </c>
      <c r="E29" s="42">
        <f>SUM(E24:E28)</f>
        <v>28235.8</v>
      </c>
      <c r="F29" s="42">
        <f>SUM(F24:F28)</f>
        <v>21094.399999999998</v>
      </c>
      <c r="G29" s="43">
        <f t="shared" si="2"/>
        <v>68.8702284094916</v>
      </c>
      <c r="H29" s="43">
        <f t="shared" si="3"/>
        <v>74.70799481509289</v>
      </c>
      <c r="I29" s="44">
        <f t="shared" si="4"/>
        <v>53.3731418812069</v>
      </c>
      <c r="J29" s="15"/>
      <c r="K29" s="17">
        <f t="shared" si="1"/>
        <v>82.30965229572227</v>
      </c>
    </row>
    <row r="30" spans="1:11" ht="14.25" thickBot="1">
      <c r="A30" s="40" t="s">
        <v>5</v>
      </c>
      <c r="B30" s="52">
        <f>B29+B23</f>
        <v>75371.59999999999</v>
      </c>
      <c r="C30" s="45">
        <f>C29+C23</f>
        <v>45012.9</v>
      </c>
      <c r="D30" s="45">
        <f>D29+D23</f>
        <v>38765.899999999994</v>
      </c>
      <c r="E30" s="45">
        <f>E29+E23</f>
        <v>33882.6</v>
      </c>
      <c r="F30" s="55">
        <f>F29+F23</f>
        <v>25628.1</v>
      </c>
      <c r="G30" s="43">
        <f t="shared" si="2"/>
        <v>66.10990587088136</v>
      </c>
      <c r="H30" s="43">
        <f t="shared" si="3"/>
        <v>75.63793805670167</v>
      </c>
      <c r="I30" s="44">
        <f t="shared" si="4"/>
        <v>56.9350119632372</v>
      </c>
      <c r="J30" s="15"/>
      <c r="K30" s="17">
        <f t="shared" si="1"/>
        <v>100</v>
      </c>
    </row>
    <row r="31" spans="1:10" ht="13.5">
      <c r="A31" s="18"/>
      <c r="B31" s="19"/>
      <c r="C31" s="19"/>
      <c r="D31" s="19"/>
      <c r="E31" s="19"/>
      <c r="F31" s="19"/>
      <c r="G31" s="19"/>
      <c r="H31" s="19"/>
      <c r="I31" s="19"/>
      <c r="J31" s="2"/>
    </row>
    <row r="32" spans="1:10" ht="14.25" customHeight="1">
      <c r="A32" s="5"/>
      <c r="B32" s="14"/>
      <c r="C32" s="14"/>
      <c r="D32" s="14"/>
      <c r="E32" s="14"/>
      <c r="F32" s="14"/>
      <c r="G32" s="14"/>
      <c r="H32" s="14"/>
      <c r="I32" s="14"/>
      <c r="J32" s="2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2016-10-12T06:39:26Z</cp:lastPrinted>
  <dcterms:created xsi:type="dcterms:W3CDTF">2006-03-15T08:27:04Z</dcterms:created>
  <dcterms:modified xsi:type="dcterms:W3CDTF">2016-10-12T06:39:37Z</dcterms:modified>
  <cp:category/>
  <cp:version/>
  <cp:contentType/>
  <cp:contentStatus/>
</cp:coreProperties>
</file>