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255" windowWidth="14445" windowHeight="11670"/>
  </bookViews>
  <sheets>
    <sheet name="ДЧБ" sheetId="3" r:id="rId1"/>
  </sheets>
  <definedNames>
    <definedName name="APPT" localSheetId="0">ДЧБ!#REF!</definedName>
    <definedName name="FIO" localSheetId="0">ДЧБ!#REF!</definedName>
    <definedName name="SIGN" localSheetId="0">ДЧБ!$A$20:$F$20</definedName>
    <definedName name="_xlnm.Print_Titles" localSheetId="0">ДЧБ!$17:$17</definedName>
  </definedNames>
  <calcPr calcId="125725"/>
</workbook>
</file>

<file path=xl/calcChain.xml><?xml version="1.0" encoding="utf-8"?>
<calcChain xmlns="http://schemas.openxmlformats.org/spreadsheetml/2006/main">
  <c r="D77" i="3"/>
  <c r="D74"/>
  <c r="D80"/>
  <c r="D71"/>
  <c r="D69"/>
  <c r="D68" s="1"/>
  <c r="D65"/>
  <c r="D64" s="1"/>
  <c r="D62"/>
  <c r="D61" s="1"/>
  <c r="D59"/>
  <c r="D58" s="1"/>
  <c r="D56"/>
  <c r="D55" s="1"/>
  <c r="D53"/>
  <c r="D52" s="1"/>
  <c r="D50"/>
  <c r="D47"/>
  <c r="D44"/>
  <c r="D43" s="1"/>
  <c r="D40"/>
  <c r="D37"/>
  <c r="D35"/>
  <c r="D31"/>
  <c r="D30" s="1"/>
  <c r="D25"/>
  <c r="D24" s="1"/>
  <c r="D20"/>
  <c r="D19" s="1"/>
  <c r="D67" l="1"/>
  <c r="D46"/>
  <c r="D34"/>
  <c r="D18" s="1"/>
  <c r="D82" l="1"/>
</calcChain>
</file>

<file path=xl/sharedStrings.xml><?xml version="1.0" encoding="utf-8"?>
<sst xmlns="http://schemas.openxmlformats.org/spreadsheetml/2006/main" count="208" uniqueCount="151">
  <si>
    <t/>
  </si>
  <si>
    <t>1.00.00.00.0.00.0.000</t>
  </si>
  <si>
    <t>НАЛОГОВЫЕ И НЕНАЛОГОВЫЕ ДОХОДЫ</t>
  </si>
  <si>
    <t>0.0.0</t>
  </si>
  <si>
    <t>1.01.00.00.0.00.0.000</t>
  </si>
  <si>
    <t>НАЛОГИ НА ПРИБЫЛЬ, ДОХОДЫ</t>
  </si>
  <si>
    <t>1.01.02.01.0.01.0.000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</si>
  <si>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</si>
  <si>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1.1.0</t>
  </si>
  <si>
    <t>1.01.02.03.0.01.0.000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</si>
  <si>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</si>
  <si>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1.03.00.00.0.00.0.000</t>
  </si>
  <si>
    <t>НАЛОГИ НА ТОВАРЫ (РАБОТЫ, УСЛУГИ), РЕАЛИЗУЕМЫЕ НА ТЕРРИТОРИИ РОССИЙСКОЙ ФЕДЕРАЦИИ</t>
  </si>
  <si>
    <t>1.03.02.23.0.01.0.000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</si>
  <si>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</si>
  <si>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1.03.02.24.0.01.0.000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</si>
  <si>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</si>
  <si>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1.03.02.25.0.01.0.000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</si>
  <si>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</si>
  <si>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1.03.02.26.0.01.0.000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</si>
  <si>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</si>
  <si>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1.05.00.00.0.00.0.000</t>
  </si>
  <si>
    <t>НАЛОГИ НА СОВОКУПНЫЙ ДОХОД</t>
  </si>
  <si>
    <t>1.05.03.01.0.01.0.000</t>
  </si>
  <si>
    <t>Единый сельскохозяйственный налог</t>
  </si>
  <si>
    <t>1.05.03.02.0.01.0.000</t>
  </si>
  <si>
    <t>Единый сельскохозяйственный налог (за налоговые периоды, истекшие до 1 января 2011 года)</t>
  </si>
  <si>
    <t>1.06.00.00.0.00.0.000</t>
  </si>
  <si>
    <t>НАЛОГИ НА ИМУЩЕСТВО</t>
  </si>
  <si>
    <t>1.06.01.00.0.00.0.000</t>
  </si>
  <si>
    <t>Налог на имущество физических лиц</t>
  </si>
  <si>
    <t>1.06.01.03.0.10.0.000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</si>
  <si>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</si>
  <si>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1.06.04.01.1.02.0.000</t>
  </si>
  <si>
    <t>Транспортный налог с организаций</t>
  </si>
  <si>
    <t>1.06.04.01.2.02.0.000</t>
  </si>
  <si>
    <t>Транспортный налог с физических лиц</t>
  </si>
  <si>
    <t>1.06.06.00.0.00.0.000</t>
  </si>
  <si>
    <t>Земельный налог</t>
  </si>
  <si>
    <t>1.08.00.00.0.00.0.000</t>
  </si>
  <si>
    <t>ГОСУДАРСТВЕННАЯ ПОШЛИНА</t>
  </si>
  <si>
    <t>1.08.04.02.0.01.0.000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</si>
  <si>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</si>
  <si>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</si>
  <si>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</si>
  <si>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1.11.05.00.0.00.0.000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</si>
  <si>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</si>
  <si>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1.2.0</t>
  </si>
  <si>
    <t>1.11.05.03.5.10.0.000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</si>
  <si>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</si>
  <si>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1.11.09.00.0.00.0.000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</si>
  <si>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</si>
  <si>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1.11.09.04.5.10.0.000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</si>
  <si>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</si>
  <si>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1.13.00.00.0.00.0.000</t>
  </si>
  <si>
    <t>ДОХОДЫ ОТ ОКАЗАНИЯ ПЛАТНЫХ УСЛУГ (РАБОТ) И КОМПЕНСАЦИИ ЗАТРАТ ГОСУДАРСТВА</t>
  </si>
  <si>
    <t>1.13.01.00.0.00.0.000</t>
  </si>
  <si>
    <t>Доходы от оказания платных услуг (работ)</t>
  </si>
  <si>
    <t>1.13.01.99.5.10.0.000</t>
  </si>
  <si>
    <t>Прочие доходы от оказания платных услуг (работ) получателями средств бюджетов поселений</t>
  </si>
  <si>
    <t>1.3.0</t>
  </si>
  <si>
    <t>1.14.00.00.0.00.0.000</t>
  </si>
  <si>
    <t>ДОХОДЫ ОТ ПРОДАЖИ МАТЕРИАЛЬНЫХ И НЕМАТЕРИАЛЬНЫХ АКТИВОВ</t>
  </si>
  <si>
    <t>1.15.00.00.0.00.0.000</t>
  </si>
  <si>
    <t>АДМИНИСТРАТИВНЫЕ ПЛАТЕЖИ И СБОРЫ</t>
  </si>
  <si>
    <t>1.15.02.00.0.00.0.000</t>
  </si>
  <si>
    <t>Платежи, взимаемые государственными и муниципальными органами (организациями) за выполнение определенных функций</t>
  </si>
  <si>
    <t>1.15.02.05.0.10.0.000</t>
  </si>
  <si>
    <t>Платежи, взимаемые органами местного самоуправления (организациями) поселений за выполнение определенных функций</t>
  </si>
  <si>
    <t>1.4.0</t>
  </si>
  <si>
    <t>1.16.00.00.0.00.0.000</t>
  </si>
  <si>
    <t>ШТРАФЫ, САНКЦИИ, ВОЗМЕЩЕНИЕ УЩЕРБА</t>
  </si>
  <si>
    <t>1.16.90.00.0.00.0.000</t>
  </si>
  <si>
    <t>Прочие поступления от денежных взысканий (штрафов) и иных сумм в возмещение ущерба</t>
  </si>
  <si>
    <t>1.16.90.05.0.10.0.000</t>
  </si>
  <si>
    <t>Прочие поступления от денежных взысканий (штрафов) и иных сумм в возмещение ущерба, зачисляемые в бюджеты поселений</t>
  </si>
  <si>
    <t>1.17.00.00.0.00.0.000</t>
  </si>
  <si>
    <t>ПРОЧИЕ НЕНАЛОГОВЫЕ ДОХОДЫ</t>
  </si>
  <si>
    <t>1.17.05.00.0.00.0.000</t>
  </si>
  <si>
    <t>Прочие неналоговые доходы</t>
  </si>
  <si>
    <t>1.17.05.05.0.10.0.000</t>
  </si>
  <si>
    <t>Прочие неналоговые доходы бюджетов поселений</t>
  </si>
  <si>
    <t>1.8.0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</si>
  <si>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</si>
  <si>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</si>
  <si>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</si>
  <si>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</si>
  <si>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</si>
  <si>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и муниципальных образований</t>
  </si>
  <si>
    <t>1.5.1</t>
  </si>
  <si>
    <t>2.02.01.00.1.10.0.000</t>
  </si>
  <si>
    <t>Дотации бюджетам поселений на выравнивание бюджетной обеспеченности</t>
  </si>
  <si>
    <t>2.02.02.00.0.00.0.000</t>
  </si>
  <si>
    <t>Субсидии бюджетам бюджетной системы Российской Федерации (межбюджетные субсидии)</t>
  </si>
  <si>
    <t>2.02.02.21.6.10.0.000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</si>
  <si>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</si>
  <si>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2.02.02.99.9.10.0.000</t>
  </si>
  <si>
    <t>Прочие субсидии бюджетам поселений</t>
  </si>
  <si>
    <t>2.02.03.00.0.00.0.000</t>
  </si>
  <si>
    <t>Субвенции бюджетам субъектов Российской Федерации и муниципальных образований</t>
  </si>
  <si>
    <t>2.02.03.01.5.10.0.000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</si>
  <si>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</si>
  <si>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2.02.03.02.4.10.0.000</t>
  </si>
  <si>
    <t>Субвенции бюджетам поселений на выполнение передаваемых полномочий субъектов Российской Федерации</t>
  </si>
  <si>
    <t>2.02.04.00.0.00.0.000</t>
  </si>
  <si>
    <t>Иные межбюджетные трансферты</t>
  </si>
  <si>
    <t>2.02.04.99.9.10.0.000</t>
  </si>
  <si>
    <t>Прочие межбюджетные трансферты, передаваемые бюджетам поселений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</si>
  <si>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</si>
  <si>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</si>
  <si>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2.19.05.00.0.10.0.000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</si>
  <si>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</si>
  <si>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 xml:space="preserve">                                                                          Приложение 3.1</t>
  </si>
  <si>
    <t xml:space="preserve">                                                                          к решению совета депутатов</t>
  </si>
  <si>
    <t>муниципального образования</t>
  </si>
  <si>
    <t>Старопольское сельское поселение</t>
  </si>
  <si>
    <t xml:space="preserve">                                                                          Сланцевского муниципального района</t>
  </si>
  <si>
    <t xml:space="preserve">                                                                          Ленинградской области</t>
  </si>
  <si>
    <t>Доходы бюджета муниципального образования Старопольское</t>
  </si>
  <si>
    <t xml:space="preserve">сельское поселение Сланцевского муниципального района Ленинградской области </t>
  </si>
  <si>
    <t xml:space="preserve"> классификации операций сектора государственного управления</t>
  </si>
  <si>
    <t>Наименование показателя</t>
  </si>
  <si>
    <t>Код бюджетной классификации</t>
  </si>
  <si>
    <t>Исполнено, тыс.руб.</t>
  </si>
  <si>
    <t>Налог на доходы физических лиц</t>
  </si>
  <si>
    <t>1.01.02.00.0.01.0.000</t>
  </si>
  <si>
    <t>Акцизы по подакцизным товарам (продукции), производимым на территории Российской Федерации</t>
  </si>
  <si>
    <t>1.03.02.00.0.01.0.000</t>
  </si>
  <si>
    <t>1.05.03.00.0.01.0.000</t>
  </si>
  <si>
    <t>Транспортный налог</t>
  </si>
  <si>
    <t>1.06.04.00.0.02.0.000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</si>
  <si>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</si>
  <si>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1.08.04.00.0.01.0.000</t>
  </si>
  <si>
    <t>ДОХОДЫ, ВСЕГО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</si>
  <si>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</si>
  <si>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1.01.02.02.0.01.0.000</t>
  </si>
  <si>
    <t>Земельный налог с организаций, обладающих земельным участком, расположенным в границах сельских поселений</t>
  </si>
  <si>
    <t>1.06.06.03.3.10.0.000</t>
  </si>
  <si>
    <t>Земельный налог с физических лиц, обладающих земельным участком, расположенным в границах сельских поселений</t>
  </si>
  <si>
    <t>1.06.06.04.3.10.0.000</t>
  </si>
  <si>
    <t>Доходы от сдачи в аренду имущества, составляющего казну поселений (за исключением земельных участков)</t>
  </si>
  <si>
    <t>1.11.05.07.5.10.0.000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</si>
  <si>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</si>
  <si>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1.14.02.00.0.00.0.000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</si>
  <si>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</si>
  <si>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1.14.02.05.3.10.0.000</t>
  </si>
  <si>
    <t>4.1.0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</si>
  <si>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</si>
  <si>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2.02.04.01.2.10.0.000</t>
  </si>
  <si>
    <t>за 2015 год по кодам видов доходов, подвидов доходов,</t>
  </si>
  <si>
    <t xml:space="preserve">                                                                          от   29.08.2016г.      № 122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</si>
</sst>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MS Sans Serif"/>
      <family val="2"/>
      <charset val="204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49" fontId="2" fillId="0" borderId="0" xfId="0" applyNumberFormat="1" applyFont="1" applyAlignme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9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6" fillId="0" borderId="8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right"/>
    </xf>
    <xf numFmtId="49" fontId="6" fillId="0" borderId="10" xfId="0" applyNumberFormat="1" applyFont="1" applyBorder="1" applyAlignment="1">
      <alignment horizontal="left"/>
    </xf>
    <xf numFmtId="165" fontId="7" fillId="0" borderId="11" xfId="0" applyNumberFormat="1" applyFont="1" applyBorder="1" applyAlignment="1">
      <alignment horizontal="right"/>
    </xf>
    <xf numFmtId="49" fontId="6" fillId="0" borderId="12" xfId="0" applyNumberFormat="1" applyFont="1" applyBorder="1" applyAlignment="1">
      <alignment horizontal="righ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right" vertical="center" wrapText="1"/>
    </xf>
    <xf numFmtId="49" fontId="8" fillId="0" borderId="20" xfId="0" applyNumberFormat="1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left" vertical="center" wrapText="1"/>
    </xf>
    <xf numFmtId="164" fontId="8" fillId="0" borderId="21" xfId="0" applyNumberFormat="1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right" vertical="center" wrapText="1"/>
    </xf>
    <xf numFmtId="49" fontId="8" fillId="0" borderId="24" xfId="0" applyNumberFormat="1" applyFont="1" applyBorder="1" applyAlignment="1">
      <alignment horizontal="left" vertical="center" wrapText="1"/>
    </xf>
    <xf numFmtId="165" fontId="6" fillId="0" borderId="15" xfId="0" applyNumberFormat="1" applyFont="1" applyBorder="1" applyAlignment="1">
      <alignment horizontal="right" vertical="center" wrapText="1"/>
    </xf>
    <xf numFmtId="165" fontId="6" fillId="0" borderId="16" xfId="0" applyNumberFormat="1" applyFont="1" applyBorder="1" applyAlignment="1">
      <alignment horizontal="right" vertical="center" wrapText="1"/>
    </xf>
    <xf numFmtId="165" fontId="8" fillId="0" borderId="22" xfId="0" applyNumberFormat="1" applyFont="1" applyBorder="1" applyAlignment="1">
      <alignment horizontal="right" vertical="center" wrapText="1"/>
    </xf>
    <xf numFmtId="165" fontId="8" fillId="0" borderId="17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82"/>
  <sheetViews>
    <sheetView showGridLines="0" tabSelected="1" zoomScaleNormal="100" workbookViewId="0">
      <selection activeCell="D8" sqref="D8"/>
    </sheetView>
  </sheetViews>
  <sheetFormatPr defaultRowHeight="12.75" customHeight="1" outlineLevelRow="6"/>
  <cols>
    <col min="1" max="1" width="67.5703125" customWidth="1"/>
    <col min="2" max="2" width="15.7109375" style="19" customWidth="1"/>
    <col min="3" max="3" width="6.28515625" style="22" customWidth="1"/>
    <col min="4" max="4" width="15.42578125" customWidth="1"/>
    <col min="5" max="5" width="13.140625" bestFit="1" customWidth="1"/>
  </cols>
  <sheetData>
    <row r="1" spans="1:8">
      <c r="A1" s="44"/>
      <c r="B1" s="44"/>
      <c r="C1" s="44"/>
      <c r="D1" s="44"/>
    </row>
    <row r="2" spans="1:8" ht="15">
      <c r="A2" s="5"/>
      <c r="B2" s="15"/>
      <c r="C2" s="7"/>
      <c r="D2" s="8" t="s">
        <v>112</v>
      </c>
    </row>
    <row r="3" spans="1:8" ht="15">
      <c r="A3" s="5"/>
      <c r="B3" s="15"/>
      <c r="C3" s="7"/>
      <c r="D3" s="8" t="s">
        <v>113</v>
      </c>
    </row>
    <row r="4" spans="1:8" ht="15">
      <c r="A4" s="5"/>
      <c r="B4" s="15"/>
      <c r="C4" s="7"/>
      <c r="D4" s="8" t="s">
        <v>114</v>
      </c>
    </row>
    <row r="5" spans="1:8" ht="15">
      <c r="A5" s="5"/>
      <c r="B5" s="15"/>
      <c r="C5" s="7"/>
      <c r="D5" s="8" t="s">
        <v>115</v>
      </c>
    </row>
    <row r="6" spans="1:8" ht="15">
      <c r="A6" s="2"/>
      <c r="B6" s="16"/>
      <c r="C6" s="4"/>
      <c r="D6" s="8" t="s">
        <v>116</v>
      </c>
      <c r="E6" s="2"/>
      <c r="F6" s="2"/>
      <c r="G6" s="2"/>
      <c r="H6" s="2"/>
    </row>
    <row r="7" spans="1:8" ht="15">
      <c r="A7" s="6"/>
      <c r="B7" s="17" t="s">
        <v>0</v>
      </c>
      <c r="C7" s="20"/>
      <c r="D7" s="9" t="s">
        <v>117</v>
      </c>
      <c r="E7" s="3"/>
      <c r="F7" s="3"/>
      <c r="G7" s="2"/>
      <c r="H7" s="2"/>
    </row>
    <row r="8" spans="1:8" ht="23.25" customHeight="1">
      <c r="A8" s="5"/>
      <c r="B8" s="15"/>
      <c r="C8" s="7"/>
      <c r="D8" s="8" t="s">
        <v>150</v>
      </c>
      <c r="E8" s="5"/>
      <c r="F8" s="5"/>
      <c r="G8" s="5"/>
      <c r="H8" s="5"/>
    </row>
    <row r="9" spans="1:8">
      <c r="A9" s="47"/>
      <c r="B9" s="47"/>
      <c r="C9" s="47"/>
      <c r="D9" s="47"/>
    </row>
    <row r="10" spans="1:8" ht="12" customHeight="1">
      <c r="A10" s="5"/>
      <c r="B10" s="5"/>
      <c r="C10" s="5"/>
      <c r="D10" s="5"/>
    </row>
    <row r="11" spans="1:8" ht="16.5">
      <c r="A11" s="45" t="s">
        <v>118</v>
      </c>
      <c r="B11" s="45"/>
      <c r="C11" s="45"/>
      <c r="D11" s="45"/>
    </row>
    <row r="12" spans="1:8" ht="16.5">
      <c r="A12" s="45" t="s">
        <v>119</v>
      </c>
      <c r="B12" s="45"/>
      <c r="C12" s="45"/>
      <c r="D12" s="45"/>
    </row>
    <row r="13" spans="1:8" ht="16.5">
      <c r="A13" s="45" t="s">
        <v>149</v>
      </c>
      <c r="B13" s="45"/>
      <c r="C13" s="45"/>
      <c r="D13" s="45"/>
    </row>
    <row r="14" spans="1:8" ht="16.5">
      <c r="A14" s="46" t="s">
        <v>120</v>
      </c>
      <c r="B14" s="46"/>
      <c r="C14" s="46"/>
      <c r="D14" s="46"/>
    </row>
    <row r="15" spans="1:8">
      <c r="A15" s="47"/>
      <c r="B15" s="47"/>
      <c r="C15" s="47"/>
      <c r="D15" s="47"/>
      <c r="E15" s="1"/>
      <c r="F15" s="1"/>
      <c r="G15" s="1"/>
      <c r="H15" s="1"/>
    </row>
    <row r="16" spans="1:8" ht="13.5" thickBot="1">
      <c r="A16" s="1"/>
      <c r="B16" s="18"/>
      <c r="C16" s="21"/>
      <c r="D16" s="1"/>
    </row>
    <row r="17" spans="1:4" ht="26.25" thickBot="1">
      <c r="A17" s="10" t="s">
        <v>121</v>
      </c>
      <c r="B17" s="42" t="s">
        <v>122</v>
      </c>
      <c r="C17" s="43"/>
      <c r="D17" s="11" t="s">
        <v>123</v>
      </c>
    </row>
    <row r="18" spans="1:4" ht="25.5" outlineLevel="1">
      <c r="A18" s="28" t="s">
        <v>2</v>
      </c>
      <c r="B18" s="27" t="s">
        <v>1</v>
      </c>
      <c r="C18" s="31" t="s">
        <v>3</v>
      </c>
      <c r="D18" s="38">
        <f>D19+D24+D30+D34+D43+D46+D52+D55+D58+D61+D64</f>
        <v>8812.4</v>
      </c>
    </row>
    <row r="19" spans="1:4" ht="25.5" outlineLevel="2">
      <c r="A19" s="12" t="s">
        <v>5</v>
      </c>
      <c r="B19" s="13" t="s">
        <v>4</v>
      </c>
      <c r="C19" s="14" t="s">
        <v>3</v>
      </c>
      <c r="D19" s="39">
        <f>D20</f>
        <v>1355.7</v>
      </c>
    </row>
    <row r="20" spans="1:4" ht="25.5" outlineLevel="6">
      <c r="A20" s="12" t="s">
        <v>124</v>
      </c>
      <c r="B20" s="13" t="s">
        <v>125</v>
      </c>
      <c r="C20" s="14" t="s">
        <v>8</v>
      </c>
      <c r="D20" s="39">
        <f>SUM(D21:D23)</f>
        <v>1355.7</v>
      </c>
    </row>
    <row r="21" spans="1:4" ht="51" outlineLevel="6">
      <c r="A21" s="34" t="s">
        <v>7</v>
      </c>
      <c r="B21" s="36" t="s">
        <v>6</v>
      </c>
      <c r="C21" s="37" t="s">
        <v>8</v>
      </c>
      <c r="D21" s="40">
        <v>1334.7</v>
      </c>
    </row>
    <row r="22" spans="1:4" ht="63.75" outlineLevel="1">
      <c r="A22" s="35" t="s">
        <v>134</v>
      </c>
      <c r="B22" s="36" t="s">
        <v>135</v>
      </c>
      <c r="C22" s="37" t="s">
        <v>8</v>
      </c>
      <c r="D22" s="40">
        <v>4.7</v>
      </c>
    </row>
    <row r="23" spans="1:4" ht="25.5" outlineLevel="2">
      <c r="A23" s="34" t="s">
        <v>10</v>
      </c>
      <c r="B23" s="36" t="s">
        <v>9</v>
      </c>
      <c r="C23" s="37" t="s">
        <v>8</v>
      </c>
      <c r="D23" s="40">
        <v>16.3</v>
      </c>
    </row>
    <row r="24" spans="1:4" ht="25.5" outlineLevel="6">
      <c r="A24" s="12" t="s">
        <v>12</v>
      </c>
      <c r="B24" s="13" t="s">
        <v>11</v>
      </c>
      <c r="C24" s="14" t="s">
        <v>3</v>
      </c>
      <c r="D24" s="39">
        <f>D25</f>
        <v>1445.9</v>
      </c>
    </row>
    <row r="25" spans="1:4" ht="25.5" outlineLevel="6">
      <c r="A25" s="12" t="s">
        <v>126</v>
      </c>
      <c r="B25" s="13" t="s">
        <v>127</v>
      </c>
      <c r="C25" s="14" t="s">
        <v>8</v>
      </c>
      <c r="D25" s="39">
        <f>SUM(D26:D29)</f>
        <v>1445.9</v>
      </c>
    </row>
    <row r="26" spans="1:4" ht="38.25" outlineLevel="6">
      <c r="A26" s="34" t="s">
        <v>14</v>
      </c>
      <c r="B26" s="36" t="s">
        <v>13</v>
      </c>
      <c r="C26" s="37" t="s">
        <v>8</v>
      </c>
      <c r="D26" s="40">
        <v>504</v>
      </c>
    </row>
    <row r="27" spans="1:4" ht="51" outlineLevel="6">
      <c r="A27" s="35" t="s">
        <v>16</v>
      </c>
      <c r="B27" s="36" t="s">
        <v>15</v>
      </c>
      <c r="C27" s="37" t="s">
        <v>8</v>
      </c>
      <c r="D27" s="40">
        <v>13.7</v>
      </c>
    </row>
    <row r="28" spans="1:4" ht="38.25" outlineLevel="1">
      <c r="A28" s="34" t="s">
        <v>18</v>
      </c>
      <c r="B28" s="36" t="s">
        <v>17</v>
      </c>
      <c r="C28" s="37" t="s">
        <v>8</v>
      </c>
      <c r="D28" s="40">
        <v>993</v>
      </c>
    </row>
    <row r="29" spans="1:4" ht="38.25" outlineLevel="2">
      <c r="A29" s="34" t="s">
        <v>20</v>
      </c>
      <c r="B29" s="36" t="s">
        <v>19</v>
      </c>
      <c r="C29" s="37" t="s">
        <v>8</v>
      </c>
      <c r="D29" s="40">
        <v>-64.8</v>
      </c>
    </row>
    <row r="30" spans="1:4" ht="25.5" outlineLevel="6">
      <c r="A30" s="12" t="s">
        <v>22</v>
      </c>
      <c r="B30" s="13" t="s">
        <v>21</v>
      </c>
      <c r="C30" s="14" t="s">
        <v>3</v>
      </c>
      <c r="D30" s="39">
        <f>D31</f>
        <v>27.1</v>
      </c>
    </row>
    <row r="31" spans="1:4" ht="25.5" outlineLevel="6">
      <c r="A31" s="12" t="s">
        <v>24</v>
      </c>
      <c r="B31" s="13" t="s">
        <v>128</v>
      </c>
      <c r="C31" s="14" t="s">
        <v>8</v>
      </c>
      <c r="D31" s="39">
        <f>D32+D33</f>
        <v>27.1</v>
      </c>
    </row>
    <row r="32" spans="1:4" ht="25.5" outlineLevel="1">
      <c r="A32" s="34" t="s">
        <v>24</v>
      </c>
      <c r="B32" s="36" t="s">
        <v>23</v>
      </c>
      <c r="C32" s="37" t="s">
        <v>8</v>
      </c>
      <c r="D32" s="40">
        <v>27</v>
      </c>
    </row>
    <row r="33" spans="1:4" ht="25.5" outlineLevel="2">
      <c r="A33" s="34" t="s">
        <v>26</v>
      </c>
      <c r="B33" s="36" t="s">
        <v>25</v>
      </c>
      <c r="C33" s="37" t="s">
        <v>8</v>
      </c>
      <c r="D33" s="40">
        <v>0.1</v>
      </c>
    </row>
    <row r="34" spans="1:4" ht="25.5" outlineLevel="6">
      <c r="A34" s="12" t="s">
        <v>28</v>
      </c>
      <c r="B34" s="13" t="s">
        <v>27</v>
      </c>
      <c r="C34" s="14" t="s">
        <v>3</v>
      </c>
      <c r="D34" s="39">
        <f>D35+D37+D40</f>
        <v>2840.8</v>
      </c>
    </row>
    <row r="35" spans="1:4" ht="25.5" outlineLevel="2">
      <c r="A35" s="12" t="s">
        <v>30</v>
      </c>
      <c r="B35" s="13" t="s">
        <v>29</v>
      </c>
      <c r="C35" s="14" t="s">
        <v>8</v>
      </c>
      <c r="D35" s="39">
        <f>D36</f>
        <v>308</v>
      </c>
    </row>
    <row r="36" spans="1:4" ht="25.5" outlineLevel="6">
      <c r="A36" s="34" t="s">
        <v>32</v>
      </c>
      <c r="B36" s="36" t="s">
        <v>31</v>
      </c>
      <c r="C36" s="37" t="s">
        <v>8</v>
      </c>
      <c r="D36" s="40">
        <v>308</v>
      </c>
    </row>
    <row r="37" spans="1:4" ht="25.5" outlineLevel="6">
      <c r="A37" s="12" t="s">
        <v>129</v>
      </c>
      <c r="B37" s="13" t="s">
        <v>130</v>
      </c>
      <c r="C37" s="14" t="s">
        <v>8</v>
      </c>
      <c r="D37" s="39">
        <f>D38+D39</f>
        <v>1111.3999999999999</v>
      </c>
    </row>
    <row r="38" spans="1:4" ht="25.5" outlineLevel="2">
      <c r="A38" s="34" t="s">
        <v>34</v>
      </c>
      <c r="B38" s="36" t="s">
        <v>33</v>
      </c>
      <c r="C38" s="37" t="s">
        <v>8</v>
      </c>
      <c r="D38" s="40">
        <v>31.3</v>
      </c>
    </row>
    <row r="39" spans="1:4" ht="25.5" outlineLevel="6">
      <c r="A39" s="34" t="s">
        <v>36</v>
      </c>
      <c r="B39" s="36" t="s">
        <v>35</v>
      </c>
      <c r="C39" s="37" t="s">
        <v>8</v>
      </c>
      <c r="D39" s="40">
        <v>1080.0999999999999</v>
      </c>
    </row>
    <row r="40" spans="1:4" ht="25.5" outlineLevel="6">
      <c r="A40" s="12" t="s">
        <v>38</v>
      </c>
      <c r="B40" s="13" t="s">
        <v>37</v>
      </c>
      <c r="C40" s="14" t="s">
        <v>8</v>
      </c>
      <c r="D40" s="39">
        <f>D41+D42</f>
        <v>1421.4</v>
      </c>
    </row>
    <row r="41" spans="1:4" ht="25.5" outlineLevel="1">
      <c r="A41" s="34" t="s">
        <v>136</v>
      </c>
      <c r="B41" s="36" t="s">
        <v>137</v>
      </c>
      <c r="C41" s="37" t="s">
        <v>8</v>
      </c>
      <c r="D41" s="40">
        <v>722.9</v>
      </c>
    </row>
    <row r="42" spans="1:4" ht="25.5" outlineLevel="2">
      <c r="A42" s="34" t="s">
        <v>138</v>
      </c>
      <c r="B42" s="36" t="s">
        <v>139</v>
      </c>
      <c r="C42" s="37" t="s">
        <v>8</v>
      </c>
      <c r="D42" s="40">
        <v>698.5</v>
      </c>
    </row>
    <row r="43" spans="1:4" ht="25.5" outlineLevel="6">
      <c r="A43" s="12" t="s">
        <v>40</v>
      </c>
      <c r="B43" s="13" t="s">
        <v>39</v>
      </c>
      <c r="C43" s="14" t="s">
        <v>3</v>
      </c>
      <c r="D43" s="39">
        <f>D44</f>
        <v>24.7</v>
      </c>
    </row>
    <row r="44" spans="1:4" ht="26.25" customHeight="1" outlineLevel="1">
      <c r="A44" s="12" t="s">
        <v>131</v>
      </c>
      <c r="B44" s="13" t="s">
        <v>132</v>
      </c>
      <c r="C44" s="14" t="s">
        <v>8</v>
      </c>
      <c r="D44" s="39">
        <f>D45</f>
        <v>24.7</v>
      </c>
    </row>
    <row r="45" spans="1:4" ht="38.25" customHeight="1" outlineLevel="2">
      <c r="A45" s="34" t="s">
        <v>42</v>
      </c>
      <c r="B45" s="36" t="s">
        <v>41</v>
      </c>
      <c r="C45" s="37" t="s">
        <v>8</v>
      </c>
      <c r="D45" s="40">
        <v>24.7</v>
      </c>
    </row>
    <row r="46" spans="1:4" ht="25.5" outlineLevel="6">
      <c r="A46" s="12" t="s">
        <v>44</v>
      </c>
      <c r="B46" s="13" t="s">
        <v>43</v>
      </c>
      <c r="C46" s="14" t="s">
        <v>3</v>
      </c>
      <c r="D46" s="39">
        <f>D47+D50</f>
        <v>1644.8999999999999</v>
      </c>
    </row>
    <row r="47" spans="1:4" ht="52.5" customHeight="1" outlineLevel="6">
      <c r="A47" s="29" t="s">
        <v>46</v>
      </c>
      <c r="B47" s="13" t="s">
        <v>45</v>
      </c>
      <c r="C47" s="14" t="s">
        <v>47</v>
      </c>
      <c r="D47" s="39">
        <f>D48+D49</f>
        <v>1263.5999999999999</v>
      </c>
    </row>
    <row r="48" spans="1:4" ht="38.25" outlineLevel="2">
      <c r="A48" s="34" t="s">
        <v>49</v>
      </c>
      <c r="B48" s="36" t="s">
        <v>48</v>
      </c>
      <c r="C48" s="37" t="s">
        <v>47</v>
      </c>
      <c r="D48" s="40">
        <v>5.0999999999999996</v>
      </c>
    </row>
    <row r="49" spans="1:4" ht="25.5" outlineLevel="6">
      <c r="A49" s="34" t="s">
        <v>140</v>
      </c>
      <c r="B49" s="36" t="s">
        <v>141</v>
      </c>
      <c r="C49" s="37" t="s">
        <v>47</v>
      </c>
      <c r="D49" s="40">
        <v>1258.5</v>
      </c>
    </row>
    <row r="50" spans="1:4" ht="51" outlineLevel="1">
      <c r="A50" s="29" t="s">
        <v>51</v>
      </c>
      <c r="B50" s="13" t="s">
        <v>50</v>
      </c>
      <c r="C50" s="14" t="s">
        <v>47</v>
      </c>
      <c r="D50" s="39">
        <f>D51</f>
        <v>381.3</v>
      </c>
    </row>
    <row r="51" spans="1:4" ht="51" outlineLevel="2">
      <c r="A51" s="34" t="s">
        <v>53</v>
      </c>
      <c r="B51" s="36" t="s">
        <v>52</v>
      </c>
      <c r="C51" s="37" t="s">
        <v>47</v>
      </c>
      <c r="D51" s="40">
        <v>381.3</v>
      </c>
    </row>
    <row r="52" spans="1:4" ht="25.5" outlineLevel="6">
      <c r="A52" s="12" t="s">
        <v>55</v>
      </c>
      <c r="B52" s="13" t="s">
        <v>54</v>
      </c>
      <c r="C52" s="14" t="s">
        <v>3</v>
      </c>
      <c r="D52" s="39">
        <f>D53</f>
        <v>372.6</v>
      </c>
    </row>
    <row r="53" spans="1:4" ht="25.5" outlineLevel="1">
      <c r="A53" s="12" t="s">
        <v>57</v>
      </c>
      <c r="B53" s="13" t="s">
        <v>56</v>
      </c>
      <c r="C53" s="14" t="s">
        <v>60</v>
      </c>
      <c r="D53" s="39">
        <f>D54</f>
        <v>372.6</v>
      </c>
    </row>
    <row r="54" spans="1:4" ht="25.5" outlineLevel="2">
      <c r="A54" s="34" t="s">
        <v>59</v>
      </c>
      <c r="B54" s="36" t="s">
        <v>58</v>
      </c>
      <c r="C54" s="37" t="s">
        <v>60</v>
      </c>
      <c r="D54" s="40">
        <v>372.6</v>
      </c>
    </row>
    <row r="55" spans="1:4" ht="25.5" outlineLevel="6">
      <c r="A55" s="12" t="s">
        <v>62</v>
      </c>
      <c r="B55" s="13" t="s">
        <v>61</v>
      </c>
      <c r="C55" s="14" t="s">
        <v>3</v>
      </c>
      <c r="D55" s="39">
        <f>D56</f>
        <v>114</v>
      </c>
    </row>
    <row r="56" spans="1:4" ht="51" outlineLevel="1">
      <c r="A56" s="12" t="s">
        <v>142</v>
      </c>
      <c r="B56" s="13" t="s">
        <v>143</v>
      </c>
      <c r="C56" s="14" t="s">
        <v>3</v>
      </c>
      <c r="D56" s="39">
        <f>D57</f>
        <v>114</v>
      </c>
    </row>
    <row r="57" spans="1:4" ht="38.25" outlineLevel="2">
      <c r="A57" s="34" t="s">
        <v>144</v>
      </c>
      <c r="B57" s="36" t="s">
        <v>145</v>
      </c>
      <c r="C57" s="37" t="s">
        <v>146</v>
      </c>
      <c r="D57" s="40">
        <v>114</v>
      </c>
    </row>
    <row r="58" spans="1:4" ht="25.5" outlineLevel="6">
      <c r="A58" s="12" t="s">
        <v>64</v>
      </c>
      <c r="B58" s="13" t="s">
        <v>63</v>
      </c>
      <c r="C58" s="14" t="s">
        <v>3</v>
      </c>
      <c r="D58" s="39">
        <f>D59</f>
        <v>15</v>
      </c>
    </row>
    <row r="59" spans="1:4" ht="25.5" outlineLevel="1">
      <c r="A59" s="12" t="s">
        <v>66</v>
      </c>
      <c r="B59" s="13" t="s">
        <v>65</v>
      </c>
      <c r="C59" s="14" t="s">
        <v>69</v>
      </c>
      <c r="D59" s="39">
        <f>D60</f>
        <v>15</v>
      </c>
    </row>
    <row r="60" spans="1:4" ht="25.5" outlineLevel="2">
      <c r="A60" s="34" t="s">
        <v>68</v>
      </c>
      <c r="B60" s="36" t="s">
        <v>67</v>
      </c>
      <c r="C60" s="37" t="s">
        <v>69</v>
      </c>
      <c r="D60" s="40">
        <v>15</v>
      </c>
    </row>
    <row r="61" spans="1:4" ht="25.5" outlineLevel="6">
      <c r="A61" s="12" t="s">
        <v>71</v>
      </c>
      <c r="B61" s="13" t="s">
        <v>70</v>
      </c>
      <c r="C61" s="14" t="s">
        <v>3</v>
      </c>
      <c r="D61" s="39">
        <f>D62</f>
        <v>2</v>
      </c>
    </row>
    <row r="62" spans="1:4" ht="25.5" outlineLevel="1">
      <c r="A62" s="12" t="s">
        <v>73</v>
      </c>
      <c r="B62" s="13" t="s">
        <v>72</v>
      </c>
      <c r="C62" s="14" t="s">
        <v>69</v>
      </c>
      <c r="D62" s="39">
        <f>D63</f>
        <v>2</v>
      </c>
    </row>
    <row r="63" spans="1:4" ht="25.5" outlineLevel="2">
      <c r="A63" s="34" t="s">
        <v>75</v>
      </c>
      <c r="B63" s="36" t="s">
        <v>74</v>
      </c>
      <c r="C63" s="37" t="s">
        <v>69</v>
      </c>
      <c r="D63" s="40">
        <v>2</v>
      </c>
    </row>
    <row r="64" spans="1:4" ht="25.5" outlineLevel="6">
      <c r="A64" s="12" t="s">
        <v>77</v>
      </c>
      <c r="B64" s="13" t="s">
        <v>76</v>
      </c>
      <c r="C64" s="14" t="s">
        <v>3</v>
      </c>
      <c r="D64" s="39">
        <f>D65</f>
        <v>969.7</v>
      </c>
    </row>
    <row r="65" spans="1:4" ht="25.5">
      <c r="A65" s="12" t="s">
        <v>79</v>
      </c>
      <c r="B65" s="13" t="s">
        <v>78</v>
      </c>
      <c r="C65" s="14" t="s">
        <v>82</v>
      </c>
      <c r="D65" s="39">
        <f>D66</f>
        <v>969.7</v>
      </c>
    </row>
    <row r="66" spans="1:4" ht="25.5" outlineLevel="1">
      <c r="A66" s="34" t="s">
        <v>81</v>
      </c>
      <c r="B66" s="36" t="s">
        <v>80</v>
      </c>
      <c r="C66" s="37" t="s">
        <v>82</v>
      </c>
      <c r="D66" s="40">
        <v>969.7</v>
      </c>
    </row>
    <row r="67" spans="1:4" ht="25.5" outlineLevel="2">
      <c r="A67" s="12" t="s">
        <v>84</v>
      </c>
      <c r="B67" s="13" t="s">
        <v>83</v>
      </c>
      <c r="C67" s="14" t="s">
        <v>3</v>
      </c>
      <c r="D67" s="39">
        <f>D68+D80</f>
        <v>66559.199999999997</v>
      </c>
    </row>
    <row r="68" spans="1:4" ht="25.5" outlineLevel="6">
      <c r="A68" s="12" t="s">
        <v>86</v>
      </c>
      <c r="B68" s="13" t="s">
        <v>85</v>
      </c>
      <c r="C68" s="14" t="s">
        <v>3</v>
      </c>
      <c r="D68" s="39">
        <f>D69+D71+D74+D77</f>
        <v>67369.5</v>
      </c>
    </row>
    <row r="69" spans="1:4" ht="25.5" outlineLevel="6">
      <c r="A69" s="12" t="s">
        <v>88</v>
      </c>
      <c r="B69" s="13" t="s">
        <v>87</v>
      </c>
      <c r="C69" s="14" t="s">
        <v>89</v>
      </c>
      <c r="D69" s="39">
        <f>D70</f>
        <v>10849.7</v>
      </c>
    </row>
    <row r="70" spans="1:4" ht="25.5" outlineLevel="2">
      <c r="A70" s="34" t="s">
        <v>91</v>
      </c>
      <c r="B70" s="36" t="s">
        <v>90</v>
      </c>
      <c r="C70" s="37" t="s">
        <v>89</v>
      </c>
      <c r="D70" s="40">
        <v>10849.7</v>
      </c>
    </row>
    <row r="71" spans="1:4" ht="25.5" outlineLevel="6">
      <c r="A71" s="12" t="s">
        <v>93</v>
      </c>
      <c r="B71" s="13" t="s">
        <v>92</v>
      </c>
      <c r="C71" s="14" t="s">
        <v>89</v>
      </c>
      <c r="D71" s="39">
        <f>D72+D73</f>
        <v>49147.4</v>
      </c>
    </row>
    <row r="72" spans="1:4" ht="51" outlineLevel="6">
      <c r="A72" s="35" t="s">
        <v>95</v>
      </c>
      <c r="B72" s="36" t="s">
        <v>94</v>
      </c>
      <c r="C72" s="37" t="s">
        <v>89</v>
      </c>
      <c r="D72" s="40">
        <v>1918.1</v>
      </c>
    </row>
    <row r="73" spans="1:4" ht="25.5" outlineLevel="6">
      <c r="A73" s="34" t="s">
        <v>97</v>
      </c>
      <c r="B73" s="36" t="s">
        <v>96</v>
      </c>
      <c r="C73" s="37" t="s">
        <v>89</v>
      </c>
      <c r="D73" s="40">
        <v>47229.3</v>
      </c>
    </row>
    <row r="74" spans="1:4" ht="25.5" outlineLevel="2">
      <c r="A74" s="12" t="s">
        <v>99</v>
      </c>
      <c r="B74" s="13" t="s">
        <v>98</v>
      </c>
      <c r="C74" s="14" t="s">
        <v>89</v>
      </c>
      <c r="D74" s="39">
        <f>D75+D76</f>
        <v>635</v>
      </c>
    </row>
    <row r="75" spans="1:4" ht="25.5" outlineLevel="6">
      <c r="A75" s="34" t="s">
        <v>101</v>
      </c>
      <c r="B75" s="36" t="s">
        <v>100</v>
      </c>
      <c r="C75" s="37" t="s">
        <v>89</v>
      </c>
      <c r="D75" s="40">
        <v>206.3</v>
      </c>
    </row>
    <row r="76" spans="1:4" ht="25.5" outlineLevel="2">
      <c r="A76" s="34" t="s">
        <v>103</v>
      </c>
      <c r="B76" s="36" t="s">
        <v>102</v>
      </c>
      <c r="C76" s="37" t="s">
        <v>89</v>
      </c>
      <c r="D76" s="40">
        <v>428.7</v>
      </c>
    </row>
    <row r="77" spans="1:4" ht="25.5" outlineLevel="6">
      <c r="A77" s="12" t="s">
        <v>105</v>
      </c>
      <c r="B77" s="13" t="s">
        <v>104</v>
      </c>
      <c r="C77" s="14" t="s">
        <v>89</v>
      </c>
      <c r="D77" s="39">
        <f>D78+D79</f>
        <v>6737.4</v>
      </c>
    </row>
    <row r="78" spans="1:4" ht="38.25" outlineLevel="1">
      <c r="A78" s="34" t="s">
        <v>147</v>
      </c>
      <c r="B78" s="36" t="s">
        <v>148</v>
      </c>
      <c r="C78" s="37" t="s">
        <v>89</v>
      </c>
      <c r="D78" s="40">
        <v>850</v>
      </c>
    </row>
    <row r="79" spans="1:4" ht="25.5" outlineLevel="6">
      <c r="A79" s="34" t="s">
        <v>107</v>
      </c>
      <c r="B79" s="36" t="s">
        <v>106</v>
      </c>
      <c r="C79" s="37" t="s">
        <v>89</v>
      </c>
      <c r="D79" s="40">
        <v>5887.4</v>
      </c>
    </row>
    <row r="80" spans="1:4" ht="25.5">
      <c r="A80" s="12" t="s">
        <v>109</v>
      </c>
      <c r="B80" s="13" t="s">
        <v>108</v>
      </c>
      <c r="C80" s="14" t="s">
        <v>3</v>
      </c>
      <c r="D80" s="39">
        <f>D81</f>
        <v>-810.3</v>
      </c>
    </row>
    <row r="81" spans="1:4" ht="26.25" thickBot="1">
      <c r="A81" s="30" t="s">
        <v>111</v>
      </c>
      <c r="B81" s="32" t="s">
        <v>110</v>
      </c>
      <c r="C81" s="33" t="s">
        <v>89</v>
      </c>
      <c r="D81" s="41">
        <v>-810.3</v>
      </c>
    </row>
    <row r="82" spans="1:4" ht="16.5" customHeight="1" thickBot="1">
      <c r="A82" s="23" t="s">
        <v>133</v>
      </c>
      <c r="B82" s="24"/>
      <c r="C82" s="25"/>
      <c r="D82" s="26">
        <f>D67+D18</f>
        <v>75371.599999999991</v>
      </c>
    </row>
  </sheetData>
  <mergeCells count="8">
    <mergeCell ref="B17:C17"/>
    <mergeCell ref="A1:D1"/>
    <mergeCell ref="A12:D12"/>
    <mergeCell ref="A14:D14"/>
    <mergeCell ref="A15:D15"/>
    <mergeCell ref="A13:D13"/>
    <mergeCell ref="A9:D9"/>
    <mergeCell ref="A11:D11"/>
  </mergeCells>
  <pageMargins left="0.94488188976377963" right="0" top="0" bottom="0" header="0.51181102362204722" footer="0.51181102362204722"/>
  <pageSetup paperSize="9" scale="85" fitToHeight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ДЧБ!SIGN</vt:lpstr>
      <vt:lpstr>ДЧБ!Заголовки_для_печати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Windows User</cp:lastModifiedBy>
  <cp:lastPrinted>2016-02-08T13:03:00Z</cp:lastPrinted>
  <dcterms:created xsi:type="dcterms:W3CDTF">2002-03-11T10:22:12Z</dcterms:created>
  <dcterms:modified xsi:type="dcterms:W3CDTF">2016-08-24T13:06:32Z</dcterms:modified>
</cp:coreProperties>
</file>