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'ДЧБ'!$B$22:$D$22</definedName>
    <definedName name="_xlnm.Print_Titles" localSheetId="0">'ДЧБ'!$17:$17</definedName>
  </definedNames>
  <calcPr fullCalcOnLoad="1"/>
</workbook>
</file>

<file path=xl/sharedStrings.xml><?xml version="1.0" encoding="utf-8"?>
<sst xmlns="http://schemas.openxmlformats.org/spreadsheetml/2006/main" count="172" uniqueCount="126">
  <si>
    <t/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</si>
  <si>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</si>
  <si>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</si>
  <si>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</si>
  <si>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</si>
  <si>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</si>
  <si>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</si>
  <si>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</si>
  <si>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</si>
  <si>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</si>
  <si>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</si>
  <si>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1.05.00.00.0.00.0.000</t>
  </si>
  <si>
    <t>НАЛОГИ НА СОВОКУПНЫЙ ДОХОД</t>
  </si>
  <si>
    <t>Единый сельскохозяйственный налог</t>
  </si>
  <si>
    <t>1.05.03.01.0.01.0.000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</si>
  <si>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</si>
  <si>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</si>
  <si>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</si>
  <si>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</si>
  <si>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</si>
  <si>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</si>
  <si>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</si>
  <si>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</si>
  <si>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</si>
  <si>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</si>
  <si>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</si>
  <si>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</si>
  <si>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</si>
  <si>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</si>
  <si>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</si>
  <si>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</si>
  <si>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</si>
  <si>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</si>
  <si>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</si>
  <si>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</si>
  <si>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</si>
  <si>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</si>
  <si>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</si>
  <si>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</si>
  <si>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</si>
  <si>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</si>
  <si>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</si>
  <si>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1.11.05.02.5.10.0.000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</si>
  <si>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</si>
  <si>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</si>
  <si>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</si>
  <si>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</si>
  <si>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</si>
  <si>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</si>
  <si>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</si>
  <si>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1.13.00.00.0.00.0.000</t>
  </si>
  <si>
    <t>ДОХОДЫ ОТ ОКАЗАНИЯ ПЛАТНЫХ УСЛУГ (РАБОТ) И КОМПЕНСАЦИИ ЗАТРАТ ГОСУДАРСТВА</t>
  </si>
  <si>
    <t>1.13.01.00.0.00.0.000</t>
  </si>
  <si>
    <t>Доходы от оказания платных услуг (работ)</t>
  </si>
  <si>
    <t>1.13.01.99.5.10.0.000</t>
  </si>
  <si>
    <t>1.3.0</t>
  </si>
  <si>
    <t>Прочие доходы от оказания платных услуг (работ) получателями средств бюджетов поселений</t>
  </si>
  <si>
    <t>1.14.00.00.0.00.0.000</t>
  </si>
  <si>
    <t>ДОХОДЫ ОТ ПРОДАЖИ МАТЕРИАЛЬНЫХ И НЕМАТЕРИАЛЬНЫХ АКТИВОВ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</si>
  <si>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</si>
  <si>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</si>
  <si>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</si>
  <si>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</si>
  <si>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</si>
  <si>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1.15.00.00.0.00.0.000</t>
  </si>
  <si>
    <t>АДМИНИСТРАТИВНЫЕ ПЛАТЕЖИ И СБОРЫ</t>
  </si>
  <si>
    <t>1.15.02.00.0.00.0.000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</si>
  <si>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</si>
  <si>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</si>
  <si>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1.4.0</t>
  </si>
  <si>
    <t>Платежи, взимаемые органами местного самоуправления (организациями) поселений за выполнение определенных функций</t>
  </si>
  <si>
    <t>1.16.00.00.0.00.0.000</t>
  </si>
  <si>
    <t>ШТРАФЫ, САНКЦИИ, ВОЗМЕЩЕНИЕ УЩЕРБА</t>
  </si>
  <si>
    <t>1.16.90.00.0.00.0.000</t>
  </si>
  <si>
    <t>Прочие поступления от денежных взысканий (штрафов) и иных сумм в возмещение ущерба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</si>
  <si>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</si>
  <si>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</si>
  <si>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</si>
  <si>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</si>
  <si>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</si>
  <si>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</si>
  <si>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</si>
  <si>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1.5.1</t>
  </si>
  <si>
    <t>Дотации бюджетам субъектов Российской Федерации и муниципальных образований</t>
  </si>
  <si>
    <t>2.02.01.00.1.10.0.000</t>
  </si>
  <si>
    <t>Дотации бюджетам поселений на выравнивание бюджетной обеспеченности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</si>
  <si>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</si>
  <si>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</si>
  <si>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</si>
  <si>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</si>
  <si>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</si>
  <si>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</si>
  <si>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</si>
  <si>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</si>
  <si>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</si>
  <si>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</si>
  <si>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</si>
  <si>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</si>
  <si>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</si>
  <si>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</si>
  <si>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</si>
  <si>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</si>
  <si>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</si>
  <si>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</si>
  <si>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</si>
  <si>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Код бюджетной классификации</t>
  </si>
  <si>
    <t>Исполнено, тыс.руб.</t>
  </si>
  <si>
    <t>Налог на доходы физических лиц</t>
  </si>
  <si>
    <t>1.01.02.00.0.01.0.000</t>
  </si>
  <si>
    <t>Транспортный налог</t>
  </si>
  <si>
    <t>1.06.04.00.0.02.0.000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</si>
  <si>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</si>
  <si>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</si>
  <si>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 xml:space="preserve">                                                                          Приложение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</si>
  <si>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</si>
  <si>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</si>
  <si>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</si>
  <si>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</si>
  <si>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</si>
  <si>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>Старопольское сельское поселение</t>
  </si>
  <si>
    <t xml:space="preserve">сельское поселение Сланцевского муниципального района Ленинградской области </t>
  </si>
  <si>
    <t>за 2013 год по кодам видов доходов, подвидов доходов,</t>
  </si>
  <si>
    <t xml:space="preserve"> классификации операций сектора государственного управления</t>
  </si>
  <si>
    <t>Доходы бюджета муниципального образования Старопольское</t>
  </si>
  <si>
    <t>ДОХОДЫ, ВСЕГО</t>
  </si>
  <si>
    <t>1.05.03.00.0.01.0.000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</si>
</sst>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8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164" fontId="23" fillId="0" borderId="12" xfId="0" applyNumberFormat="1" applyFont="1" applyBorder="1" applyAlignment="1">
      <alignment horizontal="left" vertical="center" wrapText="1"/>
    </xf>
    <xf numFmtId="165" fontId="23" fillId="0" borderId="14" xfId="0" applyNumberFormat="1" applyFont="1" applyBorder="1" applyAlignment="1">
      <alignment horizontal="right" vertical="center" wrapText="1"/>
    </xf>
    <xf numFmtId="165" fontId="27" fillId="0" borderId="15" xfId="0" applyNumberFormat="1" applyFont="1" applyBorder="1" applyAlignment="1">
      <alignment horizontal="right"/>
    </xf>
    <xf numFmtId="49" fontId="23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right" vertical="center" wrapText="1"/>
    </xf>
    <xf numFmtId="164" fontId="24" fillId="0" borderId="12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2"/>
  <sheetViews>
    <sheetView showGridLines="0" tabSelected="1" view="pageBreakPreview" zoomScaleSheetLayoutView="100" workbookViewId="0" topLeftCell="A44">
      <selection activeCell="B55" sqref="B55"/>
    </sheetView>
  </sheetViews>
  <sheetFormatPr defaultColWidth="9.140625" defaultRowHeight="12.75" outlineLevelRow="6"/>
  <cols>
    <col min="1" max="1" width="48.140625" style="0" customWidth="1"/>
    <col min="2" max="2" width="17.28125" style="0" customWidth="1"/>
    <col min="3" max="3" width="6.00390625" style="0" customWidth="1"/>
    <col min="4" max="4" width="15.421875" style="0" customWidth="1"/>
  </cols>
  <sheetData>
    <row r="1" spans="1:4" ht="15">
      <c r="A1" s="2"/>
      <c r="B1" s="3"/>
      <c r="C1" s="2"/>
      <c r="D1" s="9" t="s">
        <v>113</v>
      </c>
    </row>
    <row r="2" spans="1:4" ht="15">
      <c r="A2" s="2"/>
      <c r="B2" s="3"/>
      <c r="C2" s="2"/>
      <c r="D2" s="9" t="s">
        <v>114</v>
      </c>
    </row>
    <row r="3" spans="1:4" ht="15">
      <c r="A3" s="2"/>
      <c r="B3" s="3"/>
      <c r="C3" s="2"/>
      <c r="D3" s="9" t="s">
        <v>115</v>
      </c>
    </row>
    <row r="4" spans="1:4" ht="15">
      <c r="A4" s="2"/>
      <c r="B4" s="3"/>
      <c r="C4" s="2"/>
      <c r="D4" s="9" t="s">
        <v>119</v>
      </c>
    </row>
    <row r="5" spans="1:4" ht="15">
      <c r="A5" s="2"/>
      <c r="B5" s="3"/>
      <c r="C5" s="2"/>
      <c r="D5" s="9" t="s">
        <v>116</v>
      </c>
    </row>
    <row r="6" spans="1:4" ht="15">
      <c r="A6" s="2"/>
      <c r="B6" s="3"/>
      <c r="C6" s="2"/>
      <c r="D6" s="10" t="s">
        <v>117</v>
      </c>
    </row>
    <row r="7" spans="1:4" ht="15">
      <c r="A7" s="2"/>
      <c r="B7" s="4" t="s">
        <v>0</v>
      </c>
      <c r="C7" s="2"/>
      <c r="D7" s="9" t="s">
        <v>118</v>
      </c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2:4" ht="12.75">
      <c r="B10" s="27"/>
      <c r="C10" s="27"/>
      <c r="D10" s="27"/>
    </row>
    <row r="11" spans="1:4" ht="15.75">
      <c r="A11" s="25" t="s">
        <v>123</v>
      </c>
      <c r="B11" s="25"/>
      <c r="C11" s="25"/>
      <c r="D11" s="25"/>
    </row>
    <row r="12" spans="1:4" ht="15.75">
      <c r="A12" s="25" t="s">
        <v>120</v>
      </c>
      <c r="B12" s="25"/>
      <c r="C12" s="25"/>
      <c r="D12" s="25"/>
    </row>
    <row r="13" spans="1:4" ht="15.75">
      <c r="A13" s="25" t="s">
        <v>121</v>
      </c>
      <c r="B13" s="25"/>
      <c r="C13" s="25"/>
      <c r="D13" s="25"/>
    </row>
    <row r="14" spans="1:4" ht="15.75">
      <c r="A14" s="26" t="s">
        <v>122</v>
      </c>
      <c r="B14" s="26"/>
      <c r="C14" s="26"/>
      <c r="D14" s="26"/>
    </row>
    <row r="15" spans="2:4" ht="12.75">
      <c r="B15" s="27"/>
      <c r="C15" s="27"/>
      <c r="D15" s="27"/>
    </row>
    <row r="16" spans="1:4" ht="13.5" thickBot="1">
      <c r="A16" s="1"/>
      <c r="B16" s="1"/>
      <c r="C16" s="1"/>
      <c r="D16" s="1"/>
    </row>
    <row r="17" spans="1:4" ht="26.25" thickBot="1">
      <c r="A17" s="5" t="s">
        <v>104</v>
      </c>
      <c r="B17" s="23" t="s">
        <v>105</v>
      </c>
      <c r="C17" s="24"/>
      <c r="D17" s="6" t="s">
        <v>106</v>
      </c>
    </row>
    <row r="18" spans="1:4" ht="12.75">
      <c r="A18" s="7" t="s">
        <v>3</v>
      </c>
      <c r="B18" s="14" t="s">
        <v>1</v>
      </c>
      <c r="C18" s="8" t="s">
        <v>2</v>
      </c>
      <c r="D18" s="12">
        <f>D19+D23+D26+D35+D38+D45+D48+D51+D54</f>
        <v>5219.300000000001</v>
      </c>
    </row>
    <row r="19" spans="1:4" ht="12.75" outlineLevel="1">
      <c r="A19" s="7" t="s">
        <v>5</v>
      </c>
      <c r="B19" s="14" t="s">
        <v>4</v>
      </c>
      <c r="C19" s="8" t="s">
        <v>2</v>
      </c>
      <c r="D19" s="12">
        <f>D20</f>
        <v>949.4</v>
      </c>
    </row>
    <row r="20" spans="1:4" ht="12.75" outlineLevel="2">
      <c r="A20" s="7" t="s">
        <v>107</v>
      </c>
      <c r="B20" s="14" t="s">
        <v>108</v>
      </c>
      <c r="C20" s="8" t="s">
        <v>7</v>
      </c>
      <c r="D20" s="12">
        <f>SUM(D21:D22)</f>
        <v>949.4</v>
      </c>
    </row>
    <row r="21" spans="1:4" ht="63.75" outlineLevel="6">
      <c r="A21" s="17" t="s">
        <v>8</v>
      </c>
      <c r="B21" s="18" t="s">
        <v>6</v>
      </c>
      <c r="C21" s="19" t="s">
        <v>7</v>
      </c>
      <c r="D21" s="20">
        <v>923</v>
      </c>
    </row>
    <row r="22" spans="1:4" ht="38.25" outlineLevel="6">
      <c r="A22" s="17" t="s">
        <v>10</v>
      </c>
      <c r="B22" s="18" t="s">
        <v>9</v>
      </c>
      <c r="C22" s="19" t="s">
        <v>7</v>
      </c>
      <c r="D22" s="20">
        <v>26.4</v>
      </c>
    </row>
    <row r="23" spans="1:4" ht="12.75" outlineLevel="1">
      <c r="A23" s="7" t="s">
        <v>12</v>
      </c>
      <c r="B23" s="14" t="s">
        <v>11</v>
      </c>
      <c r="C23" s="8" t="s">
        <v>2</v>
      </c>
      <c r="D23" s="12">
        <f>D24</f>
        <v>19</v>
      </c>
    </row>
    <row r="24" spans="1:4" ht="12.75" outlineLevel="2">
      <c r="A24" s="7" t="s">
        <v>13</v>
      </c>
      <c r="B24" s="14" t="s">
        <v>125</v>
      </c>
      <c r="C24" s="8" t="s">
        <v>7</v>
      </c>
      <c r="D24" s="12">
        <f>D25</f>
        <v>19</v>
      </c>
    </row>
    <row r="25" spans="1:4" ht="12.75" outlineLevel="6">
      <c r="A25" s="17" t="s">
        <v>13</v>
      </c>
      <c r="B25" s="18" t="s">
        <v>14</v>
      </c>
      <c r="C25" s="19" t="s">
        <v>7</v>
      </c>
      <c r="D25" s="20">
        <v>19</v>
      </c>
    </row>
    <row r="26" spans="1:4" ht="12.75" outlineLevel="1">
      <c r="A26" s="7" t="s">
        <v>16</v>
      </c>
      <c r="B26" s="14" t="s">
        <v>15</v>
      </c>
      <c r="C26" s="8" t="s">
        <v>2</v>
      </c>
      <c r="D26" s="12">
        <f>D27+D29+D32</f>
        <v>1881.5</v>
      </c>
    </row>
    <row r="27" spans="1:4" ht="12.75" outlineLevel="2">
      <c r="A27" s="7" t="s">
        <v>18</v>
      </c>
      <c r="B27" s="14" t="s">
        <v>17</v>
      </c>
      <c r="C27" s="8" t="s">
        <v>7</v>
      </c>
      <c r="D27" s="12">
        <f>D28</f>
        <v>207.4</v>
      </c>
    </row>
    <row r="28" spans="1:4" ht="38.25" outlineLevel="6">
      <c r="A28" s="17" t="s">
        <v>20</v>
      </c>
      <c r="B28" s="18" t="s">
        <v>19</v>
      </c>
      <c r="C28" s="19" t="s">
        <v>7</v>
      </c>
      <c r="D28" s="20">
        <v>207.4</v>
      </c>
    </row>
    <row r="29" spans="1:4" ht="12.75" outlineLevel="2">
      <c r="A29" s="7" t="s">
        <v>109</v>
      </c>
      <c r="B29" s="14" t="s">
        <v>110</v>
      </c>
      <c r="C29" s="8" t="s">
        <v>7</v>
      </c>
      <c r="D29" s="12">
        <f>SUM(D30:D31)</f>
        <v>645.9000000000001</v>
      </c>
    </row>
    <row r="30" spans="1:4" ht="12.75" outlineLevel="6">
      <c r="A30" s="17" t="s">
        <v>22</v>
      </c>
      <c r="B30" s="18" t="s">
        <v>21</v>
      </c>
      <c r="C30" s="19" t="s">
        <v>7</v>
      </c>
      <c r="D30" s="20">
        <v>23.7</v>
      </c>
    </row>
    <row r="31" spans="1:4" ht="12.75" outlineLevel="6">
      <c r="A31" s="17" t="s">
        <v>24</v>
      </c>
      <c r="B31" s="18" t="s">
        <v>23</v>
      </c>
      <c r="C31" s="19" t="s">
        <v>7</v>
      </c>
      <c r="D31" s="20">
        <v>622.2</v>
      </c>
    </row>
    <row r="32" spans="1:4" ht="12.75" outlineLevel="2">
      <c r="A32" s="7" t="s">
        <v>26</v>
      </c>
      <c r="B32" s="14" t="s">
        <v>25</v>
      </c>
      <c r="C32" s="8" t="s">
        <v>7</v>
      </c>
      <c r="D32" s="12">
        <f>SUM(D33:D34)</f>
        <v>1028.2</v>
      </c>
    </row>
    <row r="33" spans="1:4" ht="51" outlineLevel="6">
      <c r="A33" s="17" t="s">
        <v>28</v>
      </c>
      <c r="B33" s="18" t="s">
        <v>27</v>
      </c>
      <c r="C33" s="19" t="s">
        <v>7</v>
      </c>
      <c r="D33" s="20">
        <v>682.2</v>
      </c>
    </row>
    <row r="34" spans="1:4" ht="51" outlineLevel="6">
      <c r="A34" s="17" t="s">
        <v>30</v>
      </c>
      <c r="B34" s="18" t="s">
        <v>29</v>
      </c>
      <c r="C34" s="19" t="s">
        <v>7</v>
      </c>
      <c r="D34" s="20">
        <v>346</v>
      </c>
    </row>
    <row r="35" spans="1:4" ht="12.75" outlineLevel="1">
      <c r="A35" s="7" t="s">
        <v>32</v>
      </c>
      <c r="B35" s="14" t="s">
        <v>31</v>
      </c>
      <c r="C35" s="8" t="s">
        <v>2</v>
      </c>
      <c r="D35" s="12">
        <f>D36</f>
        <v>10.9</v>
      </c>
    </row>
    <row r="36" spans="1:4" ht="38.25" outlineLevel="2">
      <c r="A36" s="7" t="s">
        <v>111</v>
      </c>
      <c r="B36" s="14" t="s">
        <v>112</v>
      </c>
      <c r="C36" s="8" t="s">
        <v>7</v>
      </c>
      <c r="D36" s="12">
        <f>D37</f>
        <v>10.9</v>
      </c>
    </row>
    <row r="37" spans="1:4" ht="63.75" outlineLevel="6">
      <c r="A37" s="17" t="s">
        <v>34</v>
      </c>
      <c r="B37" s="18" t="s">
        <v>33</v>
      </c>
      <c r="C37" s="19" t="s">
        <v>7</v>
      </c>
      <c r="D37" s="20">
        <v>10.9</v>
      </c>
    </row>
    <row r="38" spans="1:4" ht="38.25" outlineLevel="1">
      <c r="A38" s="7" t="s">
        <v>36</v>
      </c>
      <c r="B38" s="14" t="s">
        <v>35</v>
      </c>
      <c r="C38" s="8" t="s">
        <v>2</v>
      </c>
      <c r="D38" s="12">
        <f>D39+D43</f>
        <v>1593.4</v>
      </c>
    </row>
    <row r="39" spans="1:4" ht="76.5" outlineLevel="2">
      <c r="A39" s="11" t="s">
        <v>38</v>
      </c>
      <c r="B39" s="14" t="s">
        <v>37</v>
      </c>
      <c r="C39" s="8" t="s">
        <v>40</v>
      </c>
      <c r="D39" s="12">
        <f>SUM(D40:D42)</f>
        <v>1543.4</v>
      </c>
    </row>
    <row r="40" spans="1:4" ht="63.75" outlineLevel="6">
      <c r="A40" s="21" t="s">
        <v>41</v>
      </c>
      <c r="B40" s="18" t="s">
        <v>39</v>
      </c>
      <c r="C40" s="19" t="s">
        <v>40</v>
      </c>
      <c r="D40" s="20">
        <v>608.8</v>
      </c>
    </row>
    <row r="41" spans="1:4" ht="63.75" outlineLevel="6">
      <c r="A41" s="17" t="s">
        <v>43</v>
      </c>
      <c r="B41" s="18" t="s">
        <v>42</v>
      </c>
      <c r="C41" s="19" t="s">
        <v>40</v>
      </c>
      <c r="D41" s="20">
        <v>2.1</v>
      </c>
    </row>
    <row r="42" spans="1:4" ht="51" outlineLevel="6">
      <c r="A42" s="17" t="s">
        <v>45</v>
      </c>
      <c r="B42" s="18" t="s">
        <v>44</v>
      </c>
      <c r="C42" s="19" t="s">
        <v>40</v>
      </c>
      <c r="D42" s="20">
        <v>932.5</v>
      </c>
    </row>
    <row r="43" spans="1:4" ht="76.5" outlineLevel="2">
      <c r="A43" s="11" t="s">
        <v>47</v>
      </c>
      <c r="B43" s="14" t="s">
        <v>46</v>
      </c>
      <c r="C43" s="8" t="s">
        <v>40</v>
      </c>
      <c r="D43" s="12">
        <f>D44</f>
        <v>50</v>
      </c>
    </row>
    <row r="44" spans="1:4" ht="63.75" outlineLevel="6">
      <c r="A44" s="17" t="s">
        <v>49</v>
      </c>
      <c r="B44" s="18" t="s">
        <v>48</v>
      </c>
      <c r="C44" s="19" t="s">
        <v>40</v>
      </c>
      <c r="D44" s="20">
        <v>50</v>
      </c>
    </row>
    <row r="45" spans="1:4" ht="25.5" outlineLevel="1">
      <c r="A45" s="7" t="s">
        <v>51</v>
      </c>
      <c r="B45" s="14" t="s">
        <v>50</v>
      </c>
      <c r="C45" s="8" t="s">
        <v>2</v>
      </c>
      <c r="D45" s="12">
        <f>D46</f>
        <v>381.5</v>
      </c>
    </row>
    <row r="46" spans="1:4" ht="12.75" outlineLevel="2">
      <c r="A46" s="7" t="s">
        <v>53</v>
      </c>
      <c r="B46" s="14" t="s">
        <v>52</v>
      </c>
      <c r="C46" s="8" t="s">
        <v>55</v>
      </c>
      <c r="D46" s="12">
        <f>D47</f>
        <v>381.5</v>
      </c>
    </row>
    <row r="47" spans="1:4" ht="25.5" outlineLevel="6">
      <c r="A47" s="17" t="s">
        <v>56</v>
      </c>
      <c r="B47" s="18" t="s">
        <v>54</v>
      </c>
      <c r="C47" s="19" t="s">
        <v>55</v>
      </c>
      <c r="D47" s="20">
        <v>381.5</v>
      </c>
    </row>
    <row r="48" spans="1:4" ht="25.5" outlineLevel="1">
      <c r="A48" s="7" t="s">
        <v>58</v>
      </c>
      <c r="B48" s="14" t="s">
        <v>57</v>
      </c>
      <c r="C48" s="8" t="s">
        <v>2</v>
      </c>
      <c r="D48" s="12">
        <f>D49</f>
        <v>368.6</v>
      </c>
    </row>
    <row r="49" spans="1:4" ht="51" outlineLevel="2">
      <c r="A49" s="7" t="s">
        <v>60</v>
      </c>
      <c r="B49" s="14" t="s">
        <v>59</v>
      </c>
      <c r="C49" s="8" t="s">
        <v>62</v>
      </c>
      <c r="D49" s="12">
        <f>D50</f>
        <v>368.6</v>
      </c>
    </row>
    <row r="50" spans="1:4" ht="38.25" outlineLevel="6">
      <c r="A50" s="17" t="s">
        <v>63</v>
      </c>
      <c r="B50" s="18" t="s">
        <v>61</v>
      </c>
      <c r="C50" s="19" t="s">
        <v>62</v>
      </c>
      <c r="D50" s="20">
        <v>368.6</v>
      </c>
    </row>
    <row r="51" spans="1:4" ht="12.75" outlineLevel="1">
      <c r="A51" s="7" t="s">
        <v>65</v>
      </c>
      <c r="B51" s="14" t="s">
        <v>64</v>
      </c>
      <c r="C51" s="8" t="s">
        <v>2</v>
      </c>
      <c r="D51" s="12">
        <f>D52</f>
        <v>13</v>
      </c>
    </row>
    <row r="52" spans="1:4" ht="38.25" outlineLevel="2">
      <c r="A52" s="7" t="s">
        <v>67</v>
      </c>
      <c r="B52" s="14" t="s">
        <v>66</v>
      </c>
      <c r="C52" s="8" t="s">
        <v>69</v>
      </c>
      <c r="D52" s="12">
        <f>D53</f>
        <v>13</v>
      </c>
    </row>
    <row r="53" spans="1:4" ht="38.25" outlineLevel="6">
      <c r="A53" s="17" t="s">
        <v>70</v>
      </c>
      <c r="B53" s="18" t="s">
        <v>68</v>
      </c>
      <c r="C53" s="19" t="s">
        <v>69</v>
      </c>
      <c r="D53" s="20">
        <v>13</v>
      </c>
    </row>
    <row r="54" spans="1:4" ht="12.75" outlineLevel="1">
      <c r="A54" s="7" t="s">
        <v>72</v>
      </c>
      <c r="B54" s="14" t="s">
        <v>71</v>
      </c>
      <c r="C54" s="8" t="s">
        <v>2</v>
      </c>
      <c r="D54" s="12">
        <f>D55</f>
        <v>2</v>
      </c>
    </row>
    <row r="55" spans="1:4" ht="25.5" outlineLevel="2">
      <c r="A55" s="7" t="s">
        <v>74</v>
      </c>
      <c r="B55" s="14" t="s">
        <v>73</v>
      </c>
      <c r="C55" s="8" t="s">
        <v>69</v>
      </c>
      <c r="D55" s="12">
        <f>D56</f>
        <v>2</v>
      </c>
    </row>
    <row r="56" spans="1:4" ht="38.25" outlineLevel="6">
      <c r="A56" s="17" t="s">
        <v>76</v>
      </c>
      <c r="B56" s="18" t="s">
        <v>75</v>
      </c>
      <c r="C56" s="19" t="s">
        <v>69</v>
      </c>
      <c r="D56" s="20">
        <v>2</v>
      </c>
    </row>
    <row r="57" spans="1:4" ht="12.75">
      <c r="A57" s="7" t="s">
        <v>78</v>
      </c>
      <c r="B57" s="14" t="s">
        <v>77</v>
      </c>
      <c r="C57" s="8" t="s">
        <v>2</v>
      </c>
      <c r="D57" s="12">
        <f>D58+D68</f>
        <v>17174.9</v>
      </c>
    </row>
    <row r="58" spans="1:4" ht="25.5" outlineLevel="1">
      <c r="A58" s="7" t="s">
        <v>80</v>
      </c>
      <c r="B58" s="14" t="s">
        <v>79</v>
      </c>
      <c r="C58" s="8" t="s">
        <v>2</v>
      </c>
      <c r="D58" s="12">
        <f>D59+D61+D63+D66</f>
        <v>17347.9</v>
      </c>
    </row>
    <row r="59" spans="1:4" ht="25.5" outlineLevel="2">
      <c r="A59" s="7" t="s">
        <v>83</v>
      </c>
      <c r="B59" s="14" t="s">
        <v>81</v>
      </c>
      <c r="C59" s="8" t="s">
        <v>82</v>
      </c>
      <c r="D59" s="12">
        <f>D60</f>
        <v>9437</v>
      </c>
    </row>
    <row r="60" spans="1:4" ht="25.5" outlineLevel="6">
      <c r="A60" s="17" t="s">
        <v>85</v>
      </c>
      <c r="B60" s="18" t="s">
        <v>84</v>
      </c>
      <c r="C60" s="19" t="s">
        <v>82</v>
      </c>
      <c r="D60" s="20">
        <v>9437</v>
      </c>
    </row>
    <row r="61" spans="1:4" ht="25.5" outlineLevel="2">
      <c r="A61" s="7" t="s">
        <v>87</v>
      </c>
      <c r="B61" s="14" t="s">
        <v>86</v>
      </c>
      <c r="C61" s="8" t="s">
        <v>82</v>
      </c>
      <c r="D61" s="12">
        <f>D62</f>
        <v>6161</v>
      </c>
    </row>
    <row r="62" spans="1:4" ht="12.75" outlineLevel="6">
      <c r="A62" s="17" t="s">
        <v>89</v>
      </c>
      <c r="B62" s="18" t="s">
        <v>88</v>
      </c>
      <c r="C62" s="19" t="s">
        <v>82</v>
      </c>
      <c r="D62" s="20">
        <v>6161</v>
      </c>
    </row>
    <row r="63" spans="1:4" ht="25.5" outlineLevel="2">
      <c r="A63" s="7" t="s">
        <v>91</v>
      </c>
      <c r="B63" s="14" t="s">
        <v>90</v>
      </c>
      <c r="C63" s="8" t="s">
        <v>82</v>
      </c>
      <c r="D63" s="12">
        <f>SUM(D64:D65)</f>
        <v>418.5</v>
      </c>
    </row>
    <row r="64" spans="1:4" ht="38.25" outlineLevel="6">
      <c r="A64" s="17" t="s">
        <v>93</v>
      </c>
      <c r="B64" s="18" t="s">
        <v>92</v>
      </c>
      <c r="C64" s="19" t="s">
        <v>82</v>
      </c>
      <c r="D64" s="20">
        <v>200</v>
      </c>
    </row>
    <row r="65" spans="1:4" ht="25.5" outlineLevel="6">
      <c r="A65" s="17" t="s">
        <v>95</v>
      </c>
      <c r="B65" s="18" t="s">
        <v>94</v>
      </c>
      <c r="C65" s="19" t="s">
        <v>82</v>
      </c>
      <c r="D65" s="20">
        <v>218.5</v>
      </c>
    </row>
    <row r="66" spans="1:4" ht="12.75" outlineLevel="2">
      <c r="A66" s="7" t="s">
        <v>97</v>
      </c>
      <c r="B66" s="14" t="s">
        <v>96</v>
      </c>
      <c r="C66" s="8" t="s">
        <v>82</v>
      </c>
      <c r="D66" s="12">
        <f>D67</f>
        <v>1331.4</v>
      </c>
    </row>
    <row r="67" spans="1:4" ht="25.5" outlineLevel="6">
      <c r="A67" s="17" t="s">
        <v>99</v>
      </c>
      <c r="B67" s="18" t="s">
        <v>98</v>
      </c>
      <c r="C67" s="19" t="s">
        <v>82</v>
      </c>
      <c r="D67" s="20">
        <v>1331.4</v>
      </c>
    </row>
    <row r="68" spans="1:4" ht="38.25" outlineLevel="1">
      <c r="A68" s="7" t="s">
        <v>101</v>
      </c>
      <c r="B68" s="14" t="s">
        <v>100</v>
      </c>
      <c r="C68" s="8" t="s">
        <v>2</v>
      </c>
      <c r="D68" s="12">
        <f>D69</f>
        <v>-173</v>
      </c>
    </row>
    <row r="69" spans="1:4" ht="38.25" outlineLevel="6">
      <c r="A69" s="17" t="s">
        <v>103</v>
      </c>
      <c r="B69" s="18" t="s">
        <v>102</v>
      </c>
      <c r="C69" s="19" t="s">
        <v>82</v>
      </c>
      <c r="D69" s="20">
        <v>-173</v>
      </c>
    </row>
    <row r="70" spans="1:4" ht="17.25" thickBot="1">
      <c r="A70" s="22" t="s">
        <v>124</v>
      </c>
      <c r="B70" s="15"/>
      <c r="C70" s="16"/>
      <c r="D70" s="13">
        <f>D57+D18</f>
        <v>22394.200000000004</v>
      </c>
    </row>
    <row r="71" ht="12.75">
      <c r="B71" s="1"/>
    </row>
    <row r="72" ht="12.75">
      <c r="B72" s="1"/>
    </row>
  </sheetData>
  <sheetProtection/>
  <mergeCells count="7">
    <mergeCell ref="B10:D10"/>
    <mergeCell ref="B15:D15"/>
    <mergeCell ref="B17:C17"/>
    <mergeCell ref="A13:D13"/>
    <mergeCell ref="A14:D14"/>
    <mergeCell ref="A11:D11"/>
    <mergeCell ref="A12:D12"/>
  </mergeCells>
  <printOptions/>
  <pageMargins left="0.7480314960629921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</cp:lastModifiedBy>
  <cp:lastPrinted>2014-02-13T08:32:00Z</cp:lastPrinted>
  <dcterms:created xsi:type="dcterms:W3CDTF">2002-03-11T10:22:12Z</dcterms:created>
  <dcterms:modified xsi:type="dcterms:W3CDTF">2014-03-12T12:05:10Z</dcterms:modified>
  <cp:category/>
  <cp:version/>
  <cp:contentType/>
  <cp:contentStatus/>
</cp:coreProperties>
</file>