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325" activeTab="4"/>
  </bookViews>
  <sheets>
    <sheet name="вода,стоки " sheetId="1" r:id="rId1"/>
    <sheet name=" луга" sheetId="2" r:id="rId2"/>
    <sheet name="кингисепп (по списку)" sheetId="3" r:id="rId3"/>
    <sheet name=" (счетчики)" sheetId="4" r:id="rId4"/>
    <sheet name="тепло для распоряж." sheetId="5" r:id="rId5"/>
    <sheet name="Лист1" sheetId="6" r:id="rId6"/>
    <sheet name="Лист2" sheetId="7" r:id="rId7"/>
    <sheet name="Лист3" sheetId="8" r:id="rId8"/>
  </sheets>
  <definedNames>
    <definedName name="_xlnm.Print_Titles" localSheetId="3">' (счетчики)'!$A:$B,' (счетчики)'!$7:$10</definedName>
    <definedName name="_xlnm.Print_Titles" localSheetId="1">' луга'!$A:$B,' луга'!$11:$14</definedName>
    <definedName name="_xlnm.Print_Titles" localSheetId="2">'кингисепп (по списку)'!$A:$B,'кингисепп (по списку)'!$9:$12</definedName>
  </definedNames>
  <calcPr fullCalcOnLoad="1"/>
</workbook>
</file>

<file path=xl/comments2.xml><?xml version="1.0" encoding="utf-8"?>
<comments xmlns="http://schemas.openxmlformats.org/spreadsheetml/2006/main">
  <authors>
    <author>Влас Б.В.</author>
  </authors>
  <commentList>
    <comment ref="B16" authorId="0">
      <text>
        <r>
          <rPr>
            <b/>
            <sz val="8"/>
            <rFont val="Tahoma"/>
            <family val="2"/>
          </rPr>
          <t>Лужское отделение курсивом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Влас Б.В.</author>
  </authors>
  <commentList>
    <comment ref="B14" authorId="0">
      <text>
        <r>
          <rPr>
            <b/>
            <sz val="8"/>
            <rFont val="Tahoma"/>
            <family val="2"/>
          </rPr>
          <t>Лужское отделение курсивом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<sst xmlns="http://schemas.openxmlformats.org/spreadsheetml/2006/main" count="330" uniqueCount="155">
  <si>
    <t>Приложение № 1</t>
  </si>
  <si>
    <t>№</t>
  </si>
  <si>
    <t>Потреби-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</si>
  <si>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</si>
  <si>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</si>
  <si>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</si>
  <si>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</si>
  <si>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</si>
  <si>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</si>
  <si>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</si>
  <si>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</si>
  <si>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</si>
  <si>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</si>
  <si>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</si>
  <si>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</si>
  <si>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п/п</t>
  </si>
  <si>
    <t>тели</t>
  </si>
  <si>
    <t>м3</t>
  </si>
  <si>
    <t>Гкал</t>
  </si>
  <si>
    <t>1.</t>
  </si>
  <si>
    <t>здание администрации д.Овсище</t>
  </si>
  <si>
    <t xml:space="preserve"> -</t>
  </si>
  <si>
    <t>2.</t>
  </si>
  <si>
    <t>здание администрации д.Старополье</t>
  </si>
  <si>
    <t>3.</t>
  </si>
  <si>
    <t>здание Дома Культуры д.Овсище</t>
  </si>
  <si>
    <t>4.</t>
  </si>
  <si>
    <t>здание Дома Культуры д.Старополье</t>
  </si>
  <si>
    <t>ИТОГО:</t>
  </si>
  <si>
    <t>Приложение № 3</t>
  </si>
  <si>
    <t>П Е Р Е Ч Е Н Ь</t>
  </si>
  <si>
    <t>№п.п.</t>
  </si>
  <si>
    <t>Наименование объектов</t>
  </si>
  <si>
    <t>Количество светильников</t>
  </si>
  <si>
    <t>Установленная мощность.</t>
  </si>
  <si>
    <t>кВт.</t>
  </si>
  <si>
    <t>шт.</t>
  </si>
  <si>
    <t xml:space="preserve"> здание администрации  д.Старополье</t>
  </si>
  <si>
    <t>5.</t>
  </si>
  <si>
    <t>здание Дома Культуры д.Ложголово</t>
  </si>
  <si>
    <t>6.</t>
  </si>
  <si>
    <t>здание библиотеки д.Заручье</t>
  </si>
  <si>
    <t>7.</t>
  </si>
  <si>
    <t>8.</t>
  </si>
  <si>
    <t>Водокачка д.Межник</t>
  </si>
  <si>
    <t>ИТОГО</t>
  </si>
  <si>
    <t>Приложение № 4</t>
  </si>
  <si>
    <t>точек основного учета с фиксированным расходом по КМО  ОАО "Петербургская сбытовая компания"</t>
  </si>
  <si>
    <t>Наименование нагрузки, в т.ч. по населенным пунктам</t>
  </si>
  <si>
    <t>Уличное освещение д.Бор</t>
  </si>
  <si>
    <t>Уличное освещение д.Велетово</t>
  </si>
  <si>
    <t>Уличное освещение д.Данилово</t>
  </si>
  <si>
    <t>Уличное освещение д.Деткова Гора</t>
  </si>
  <si>
    <t>Уличное освещение д.Дубок</t>
  </si>
  <si>
    <t>Уличное освещение д.Зажупанье</t>
  </si>
  <si>
    <t>Уличное освещение д.Замошье</t>
  </si>
  <si>
    <t>Уличное освещение д.Заручье</t>
  </si>
  <si>
    <t>Уличное освещение д.Засосье</t>
  </si>
  <si>
    <t>Уличное освещение д.Карино</t>
  </si>
  <si>
    <t>Уличное освещение д.Китково</t>
  </si>
  <si>
    <t>Уличное освещение д.Кологриво</t>
  </si>
  <si>
    <t>Уличное освещение д.Куреши</t>
  </si>
  <si>
    <t>Уличное освещение д.Ликовское</t>
  </si>
  <si>
    <t>Уличное освещение д.Ложголово</t>
  </si>
  <si>
    <t>Уличное освещение д.Лужки</t>
  </si>
  <si>
    <t>Уличное освещение д.Марино</t>
  </si>
  <si>
    <t>Уличное освещение д.Межник</t>
  </si>
  <si>
    <t>Уличное освещение д.Менюши</t>
  </si>
  <si>
    <t>Уличное освещение д.Морди</t>
  </si>
  <si>
    <t>Уличное освещение д.Нарницы</t>
  </si>
  <si>
    <t>Уличное освещение д.Овсище</t>
  </si>
  <si>
    <t>Уличное освещение д.Перегреб</t>
  </si>
  <si>
    <t>Уличное освещение д.Плешево</t>
  </si>
  <si>
    <t>Уличное освещение д.Подлесье</t>
  </si>
  <si>
    <t>Уличное освещение д.Поречье</t>
  </si>
  <si>
    <t>Уличное освещение д.Русско</t>
  </si>
  <si>
    <t>Уличное освещение д.Сорокино</t>
  </si>
  <si>
    <t>Уличное освещение д.Старополье</t>
  </si>
  <si>
    <t>Уличное освещение д.Столбово</t>
  </si>
  <si>
    <t>Уличное освещение д.Усадище</t>
  </si>
  <si>
    <t>Уличное освещение д.Федорово Поле</t>
  </si>
  <si>
    <t>Уличное освещение д.Хотило</t>
  </si>
  <si>
    <t>Уличное освещение д.Чудская Гора</t>
  </si>
  <si>
    <t>Уличное освещение д.Шакицы</t>
  </si>
  <si>
    <t>Приложение № 5</t>
  </si>
  <si>
    <t>точек основного учета с фиксированным расходом по ЛМО  ОАО "Петербургская сбытовая компания"</t>
  </si>
  <si>
    <t>Уличное освещение д.Дретно</t>
  </si>
  <si>
    <t>Уличное освещение д.Коленец</t>
  </si>
  <si>
    <t>Уличное освещение д.Пенино</t>
  </si>
  <si>
    <t>Уличное освещение д.Лесище</t>
  </si>
  <si>
    <t>Уличное освещение д.Дубо</t>
  </si>
  <si>
    <t>Уличное освещение д.Рожновье</t>
  </si>
  <si>
    <t>Часы 426</t>
  </si>
  <si>
    <t xml:space="preserve">Уличное освещение д.Буряжки </t>
  </si>
  <si>
    <t xml:space="preserve">Уличное освещение д.Говорово  </t>
  </si>
  <si>
    <t>Уличное освещение д.Филево</t>
  </si>
  <si>
    <t>декабрь*</t>
  </si>
  <si>
    <t>* Формула: кВт ч = 0,25 х кол-во светильников х часы в месяц</t>
  </si>
  <si>
    <t>* Формула: тыс кВт ч = 0,25 х кол-во светильников х часы в месяц : 1000</t>
  </si>
  <si>
    <t>январь*</t>
  </si>
  <si>
    <t>февраль*</t>
  </si>
  <si>
    <t>март*</t>
  </si>
  <si>
    <t>апрель*</t>
  </si>
  <si>
    <t>май*</t>
  </si>
  <si>
    <t>июнь*</t>
  </si>
  <si>
    <t>июль*</t>
  </si>
  <si>
    <t>август*</t>
  </si>
  <si>
    <t>сентябрь*</t>
  </si>
  <si>
    <t>октябрь*</t>
  </si>
  <si>
    <t>ноябрь*</t>
  </si>
  <si>
    <t xml:space="preserve">Уличное освещение д.Заклепье </t>
  </si>
  <si>
    <t>Уличное освещение д.Загорье</t>
  </si>
  <si>
    <t xml:space="preserve"> </t>
  </si>
  <si>
    <t>9.</t>
  </si>
  <si>
    <t>Уличное освещение.</t>
  </si>
  <si>
    <t>Кошелевичи (2 счетчика)</t>
  </si>
  <si>
    <t>кабинет администрации  д.Овсище</t>
  </si>
  <si>
    <t>уличное освещение, Стрежино</t>
  </si>
  <si>
    <t>Водоколонка д. Старополье д.34</t>
  </si>
  <si>
    <t>п. Новый</t>
  </si>
  <si>
    <t>здание Дома Культуры д.Овсище (два счетчика)</t>
  </si>
  <si>
    <t>Приложение № 2</t>
  </si>
  <si>
    <t>вид</t>
  </si>
  <si>
    <t>норма</t>
  </si>
  <si>
    <t>услуг</t>
  </si>
  <si>
    <t>потр.на</t>
  </si>
  <si>
    <t>1чел.м3</t>
  </si>
  <si>
    <t>вода</t>
  </si>
  <si>
    <t>ср.показ.</t>
  </si>
  <si>
    <t>стоки</t>
  </si>
  <si>
    <t>счетчика</t>
  </si>
  <si>
    <t>январь, тыс кВт/ч</t>
  </si>
  <si>
    <t>q от.</t>
  </si>
  <si>
    <t>Т вн.</t>
  </si>
  <si>
    <t xml:space="preserve">Перечень приборов учета (счетчиков), по которым производится расчет за отпущенную электроэнергию на основании договора на поставку электрической энергии для муниципальных нужд </t>
  </si>
  <si>
    <t xml:space="preserve">на основании договора на поставку электрической энергии для муниципальных нужд </t>
  </si>
  <si>
    <t>сельское поселение Сланцевского муниципального района  Ленинградской области</t>
  </si>
  <si>
    <t>КОС д.Старополье</t>
  </si>
  <si>
    <t>водокачка д. Заручье</t>
  </si>
  <si>
    <t>№ котельной</t>
  </si>
  <si>
    <t>КОС д. Старополье</t>
  </si>
  <si>
    <r>
      <t>V М</t>
    </r>
    <r>
      <rPr>
        <vertAlign val="superscript"/>
        <sz val="10"/>
        <rFont val="Arial Cyr"/>
        <family val="0"/>
      </rPr>
      <t>3</t>
    </r>
  </si>
  <si>
    <t>У/о д.Сорокино (счетчик)</t>
  </si>
  <si>
    <t>У/о д. Ложголово (счетчик)</t>
  </si>
  <si>
    <t>У/о  д. Подлесье (счетчик)</t>
  </si>
  <si>
    <t>У/о д.Старополье (счетчик)</t>
  </si>
  <si>
    <t>У/о д.Овсище (счетчик)</t>
  </si>
  <si>
    <t>Уличное освещение д.Кошелевичи</t>
  </si>
  <si>
    <t>средние показания прибора учета тепловой энергии</t>
  </si>
  <si>
    <t>Пообъектный реестр лимитов водоснабжения и водоотведения на 2013 год по администрации МО Старопольское</t>
  </si>
  <si>
    <t>для установления лимита электроснабжения на 2013 год по администрации МО Старопольское</t>
  </si>
  <si>
    <t>Всего на 2013 год</t>
  </si>
  <si>
    <t>Всего на 2013 год, тыс. кВт/ч</t>
  </si>
  <si>
    <t>Всего на 2013 год, тыс.кВт/ч</t>
  </si>
  <si>
    <t>Пообъектный реестр лимитов теплоснабжения по администрации МО Старопольское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</si>
</sst>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9"/>
      <name val="Arial Cyr"/>
      <family val="0"/>
    </font>
    <font>
      <sz val="10"/>
      <color indexed="10"/>
      <name val="Times New Roman"/>
      <family val="1"/>
    </font>
    <font>
      <vertAlign val="superscript"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1" xfId="52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52" applyFill="1">
      <alignment/>
      <protection/>
    </xf>
    <xf numFmtId="0" fontId="7" fillId="0" borderId="0" xfId="52" applyFont="1" applyFill="1">
      <alignment/>
      <protection/>
    </xf>
    <xf numFmtId="0" fontId="6" fillId="0" borderId="10" xfId="52" applyFill="1" applyBorder="1" applyAlignment="1">
      <alignment wrapText="1"/>
      <protection/>
    </xf>
    <xf numFmtId="0" fontId="6" fillId="0" borderId="13" xfId="52" applyFill="1" applyBorder="1">
      <alignment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2" xfId="52" applyFill="1" applyBorder="1" applyAlignment="1">
      <alignment horizontal="center" wrapText="1"/>
      <protection/>
    </xf>
    <xf numFmtId="0" fontId="6" fillId="0" borderId="16" xfId="52" applyFill="1" applyBorder="1" applyAlignment="1">
      <alignment horizontal="center" wrapText="1"/>
      <protection/>
    </xf>
    <xf numFmtId="0" fontId="6" fillId="0" borderId="13" xfId="52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0" fontId="6" fillId="0" borderId="16" xfId="52" applyFill="1" applyBorder="1" applyAlignment="1">
      <alignment horizontal="center"/>
      <protection/>
    </xf>
    <xf numFmtId="0" fontId="6" fillId="0" borderId="11" xfId="52" applyFill="1" applyBorder="1">
      <alignment/>
      <protection/>
    </xf>
    <xf numFmtId="0" fontId="6" fillId="0" borderId="0" xfId="52" applyFill="1" applyBorder="1">
      <alignment/>
      <protection/>
    </xf>
    <xf numFmtId="0" fontId="6" fillId="0" borderId="13" xfId="52" applyFill="1" applyBorder="1" applyAlignment="1">
      <alignment horizontal="center" vertical="center" wrapText="1"/>
      <protection/>
    </xf>
    <xf numFmtId="0" fontId="6" fillId="0" borderId="16" xfId="52" applyBorder="1">
      <alignment/>
      <protection/>
    </xf>
    <xf numFmtId="0" fontId="6" fillId="0" borderId="13" xfId="52" applyFont="1" applyBorder="1" applyAlignment="1">
      <alignment wrapText="1"/>
      <protection/>
    </xf>
    <xf numFmtId="165" fontId="6" fillId="0" borderId="13" xfId="52" applyNumberFormat="1" applyFill="1" applyBorder="1">
      <alignment/>
      <protection/>
    </xf>
    <xf numFmtId="2" fontId="6" fillId="0" borderId="13" xfId="52" applyNumberFormat="1" applyFill="1" applyBorder="1">
      <alignment/>
      <protection/>
    </xf>
    <xf numFmtId="0" fontId="6" fillId="0" borderId="13" xfId="52" applyBorder="1">
      <alignment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0" xfId="52" applyBorder="1">
      <alignment/>
      <protection/>
    </xf>
    <xf numFmtId="0" fontId="6" fillId="0" borderId="0" xfId="52" applyFont="1" applyBorder="1" applyAlignment="1">
      <alignment wrapText="1"/>
      <protection/>
    </xf>
    <xf numFmtId="2" fontId="6" fillId="0" borderId="0" xfId="52" applyNumberFormat="1" applyFill="1" applyBorder="1">
      <alignment/>
      <protection/>
    </xf>
    <xf numFmtId="0" fontId="6" fillId="0" borderId="0" xfId="52" applyFont="1" applyFill="1">
      <alignment/>
      <protection/>
    </xf>
    <xf numFmtId="0" fontId="13" fillId="0" borderId="11" xfId="52" applyFont="1" applyFill="1" applyBorder="1" applyAlignment="1">
      <alignment wrapText="1"/>
      <protection/>
    </xf>
    <xf numFmtId="0" fontId="13" fillId="0" borderId="0" xfId="52" applyFont="1" applyFill="1">
      <alignment/>
      <protection/>
    </xf>
    <xf numFmtId="0" fontId="13" fillId="0" borderId="10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 horizontal="left"/>
      <protection/>
    </xf>
    <xf numFmtId="0" fontId="13" fillId="0" borderId="13" xfId="52" applyFont="1" applyFill="1" applyBorder="1" applyAlignment="1">
      <alignment horizontal="left" vertical="center" wrapText="1"/>
      <protection/>
    </xf>
    <xf numFmtId="0" fontId="13" fillId="0" borderId="12" xfId="52" applyFont="1" applyFill="1" applyBorder="1" applyAlignment="1">
      <alignment horizontal="center" wrapText="1"/>
      <protection/>
    </xf>
    <xf numFmtId="0" fontId="13" fillId="0" borderId="16" xfId="52" applyFont="1" applyFill="1" applyBorder="1" applyAlignment="1">
      <alignment horizont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/>
      <protection/>
    </xf>
    <xf numFmtId="0" fontId="14" fillId="0" borderId="0" xfId="52" applyFont="1" applyFill="1">
      <alignment/>
      <protection/>
    </xf>
    <xf numFmtId="0" fontId="9" fillId="0" borderId="12" xfId="52" applyFont="1" applyFill="1" applyBorder="1">
      <alignment/>
      <protection/>
    </xf>
    <xf numFmtId="0" fontId="6" fillId="0" borderId="17" xfId="52" applyFont="1" applyFill="1" applyBorder="1" applyAlignment="1">
      <alignment horizontal="center"/>
      <protection/>
    </xf>
    <xf numFmtId="0" fontId="6" fillId="0" borderId="0" xfId="52" applyFont="1" applyFill="1" applyBorder="1">
      <alignment/>
      <protection/>
    </xf>
    <xf numFmtId="0" fontId="6" fillId="0" borderId="18" xfId="52" applyFont="1" applyFill="1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" fontId="6" fillId="33" borderId="25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165" fontId="0" fillId="0" borderId="11" xfId="0" applyNumberFormat="1" applyBorder="1" applyAlignment="1">
      <alignment horizontal="center"/>
    </xf>
    <xf numFmtId="2" fontId="6" fillId="0" borderId="28" xfId="0" applyNumberFormat="1" applyFont="1" applyFill="1" applyBorder="1" applyAlignment="1">
      <alignment/>
    </xf>
    <xf numFmtId="165" fontId="0" fillId="0" borderId="12" xfId="0" applyNumberFormat="1" applyBorder="1" applyAlignment="1">
      <alignment horizontal="center"/>
    </xf>
    <xf numFmtId="2" fontId="6" fillId="0" borderId="29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/>
    </xf>
    <xf numFmtId="0" fontId="6" fillId="0" borderId="17" xfId="52" applyFont="1" applyFill="1" applyBorder="1" applyAlignment="1">
      <alignment wrapText="1"/>
      <protection/>
    </xf>
    <xf numFmtId="0" fontId="6" fillId="0" borderId="13" xfId="52" applyFont="1" applyFill="1" applyBorder="1" applyAlignment="1">
      <alignment horizontal="center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6" fillId="0" borderId="10" xfId="52" applyFill="1" applyBorder="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2" xfId="52" applyFill="1" applyBorder="1" applyAlignment="1">
      <alignment horizontal="center"/>
      <protection/>
    </xf>
    <xf numFmtId="0" fontId="13" fillId="0" borderId="16" xfId="52" applyFont="1" applyFill="1" applyBorder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>
      <alignment/>
      <protection/>
    </xf>
    <xf numFmtId="165" fontId="13" fillId="0" borderId="13" xfId="52" applyNumberFormat="1" applyFont="1" applyFill="1" applyBorder="1">
      <alignment/>
      <protection/>
    </xf>
    <xf numFmtId="2" fontId="13" fillId="0" borderId="13" xfId="52" applyNumberFormat="1" applyFont="1" applyFill="1" applyBorder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6" fillId="0" borderId="13" xfId="52" applyFont="1" applyFill="1" applyBorder="1" applyAlignment="1">
      <alignment wrapText="1"/>
      <protection/>
    </xf>
    <xf numFmtId="0" fontId="6" fillId="0" borderId="11" xfId="52" applyFont="1" applyFill="1" applyBorder="1">
      <alignment/>
      <protection/>
    </xf>
    <xf numFmtId="0" fontId="6" fillId="0" borderId="18" xfId="52" applyFont="1" applyFill="1" applyBorder="1">
      <alignment/>
      <protection/>
    </xf>
    <xf numFmtId="0" fontId="6" fillId="0" borderId="17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165" fontId="6" fillId="0" borderId="11" xfId="52" applyNumberFormat="1" applyFill="1" applyBorder="1">
      <alignment/>
      <protection/>
    </xf>
    <xf numFmtId="165" fontId="6" fillId="0" borderId="18" xfId="52" applyNumberFormat="1" applyFill="1" applyBorder="1">
      <alignment/>
      <protection/>
    </xf>
    <xf numFmtId="165" fontId="6" fillId="0" borderId="17" xfId="52" applyNumberFormat="1" applyFill="1" applyBorder="1">
      <alignment/>
      <protection/>
    </xf>
    <xf numFmtId="165" fontId="6" fillId="0" borderId="12" xfId="52" applyNumberFormat="1" applyFill="1" applyBorder="1">
      <alignment/>
      <protection/>
    </xf>
    <xf numFmtId="165" fontId="9" fillId="0" borderId="12" xfId="52" applyNumberFormat="1" applyFont="1" applyFill="1" applyBorder="1">
      <alignment/>
      <protection/>
    </xf>
    <xf numFmtId="0" fontId="6" fillId="0" borderId="0" xfId="52" applyFont="1" applyFill="1">
      <alignment/>
      <protection/>
    </xf>
    <xf numFmtId="0" fontId="18" fillId="0" borderId="13" xfId="52" applyFont="1" applyFill="1" applyBorder="1" applyAlignment="1">
      <alignment wrapText="1"/>
      <protection/>
    </xf>
    <xf numFmtId="0" fontId="18" fillId="0" borderId="13" xfId="52" applyFont="1" applyFill="1" applyBorder="1">
      <alignment/>
      <protection/>
    </xf>
    <xf numFmtId="165" fontId="18" fillId="0" borderId="13" xfId="52" applyNumberFormat="1" applyFont="1" applyFill="1" applyBorder="1">
      <alignment/>
      <protection/>
    </xf>
    <xf numFmtId="2" fontId="18" fillId="0" borderId="13" xfId="52" applyNumberFormat="1" applyFont="1" applyFill="1" applyBorder="1">
      <alignment/>
      <protection/>
    </xf>
    <xf numFmtId="0" fontId="6" fillId="0" borderId="17" xfId="52" applyFont="1" applyFill="1" applyBorder="1" applyAlignment="1">
      <alignment wrapText="1"/>
      <protection/>
    </xf>
    <xf numFmtId="0" fontId="5" fillId="0" borderId="13" xfId="0" applyFont="1" applyBorder="1" applyAlignment="1">
      <alignment horizontal="center"/>
    </xf>
    <xf numFmtId="165" fontId="6" fillId="0" borderId="17" xfId="52" applyNumberFormat="1" applyFont="1" applyFill="1" applyBorder="1">
      <alignment/>
      <protection/>
    </xf>
    <xf numFmtId="0" fontId="20" fillId="0" borderId="13" xfId="52" applyFont="1" applyFill="1" applyBorder="1" applyAlignment="1">
      <alignment horizontal="center" wrapText="1"/>
      <protection/>
    </xf>
    <xf numFmtId="0" fontId="20" fillId="0" borderId="13" xfId="52" applyFont="1" applyFill="1" applyBorder="1">
      <alignment/>
      <protection/>
    </xf>
    <xf numFmtId="165" fontId="20" fillId="0" borderId="13" xfId="52" applyNumberFormat="1" applyFont="1" applyFill="1" applyBorder="1">
      <alignment/>
      <protection/>
    </xf>
    <xf numFmtId="2" fontId="20" fillId="0" borderId="13" xfId="52" applyNumberFormat="1" applyFont="1" applyFill="1" applyBorder="1">
      <alignment/>
      <protection/>
    </xf>
    <xf numFmtId="164" fontId="0" fillId="0" borderId="13" xfId="0" applyNumberFormat="1" applyBorder="1" applyAlignment="1">
      <alignment horizontal="center"/>
    </xf>
    <xf numFmtId="165" fontId="6" fillId="0" borderId="0" xfId="52" applyNumberFormat="1" applyFill="1" applyBorder="1">
      <alignment/>
      <protection/>
    </xf>
    <xf numFmtId="165" fontId="6" fillId="0" borderId="17" xfId="52" applyNumberFormat="1" applyFill="1" applyBorder="1">
      <alignment/>
      <protection/>
    </xf>
    <xf numFmtId="0" fontId="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52" applyFont="1" applyFill="1" applyAlignment="1">
      <alignment horizontal="center"/>
      <protection/>
    </xf>
    <xf numFmtId="0" fontId="6" fillId="0" borderId="11" xfId="52" applyFill="1" applyBorder="1" applyAlignment="1">
      <alignment wrapText="1"/>
      <protection/>
    </xf>
    <xf numFmtId="0" fontId="6" fillId="0" borderId="10" xfId="52" applyFill="1" applyBorder="1" applyAlignment="1">
      <alignment wrapText="1"/>
      <protection/>
    </xf>
    <xf numFmtId="0" fontId="6" fillId="0" borderId="12" xfId="52" applyFill="1" applyBorder="1" applyAlignment="1">
      <alignment wrapText="1"/>
      <protection/>
    </xf>
    <xf numFmtId="0" fontId="8" fillId="0" borderId="11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6" fillId="0" borderId="13" xfId="52" applyFill="1" applyBorder="1" applyAlignment="1">
      <alignment textRotation="90" wrapText="1"/>
      <protection/>
    </xf>
    <xf numFmtId="0" fontId="6" fillId="0" borderId="13" xfId="52" applyFill="1" applyBorder="1" applyAlignment="1">
      <alignment textRotation="90"/>
      <protection/>
    </xf>
    <xf numFmtId="0" fontId="13" fillId="0" borderId="0" xfId="52" applyFont="1" applyFill="1" applyAlignment="1">
      <alignment horizontal="center"/>
      <protection/>
    </xf>
    <xf numFmtId="0" fontId="13" fillId="0" borderId="0" xfId="52" applyFont="1" applyFill="1" applyAlignment="1">
      <alignment wrapText="1"/>
      <protection/>
    </xf>
    <xf numFmtId="0" fontId="0" fillId="0" borderId="0" xfId="0" applyAlignment="1">
      <alignment wrapText="1"/>
    </xf>
    <xf numFmtId="0" fontId="13" fillId="0" borderId="11" xfId="52" applyFont="1" applyFill="1" applyBorder="1" applyAlignment="1">
      <alignment wrapText="1"/>
      <protection/>
    </xf>
    <xf numFmtId="0" fontId="13" fillId="0" borderId="10" xfId="52" applyFont="1" applyFill="1" applyBorder="1" applyAlignment="1">
      <alignment wrapText="1"/>
      <protection/>
    </xf>
    <xf numFmtId="0" fontId="13" fillId="0" borderId="12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 textRotation="90" wrapText="1"/>
      <protection/>
    </xf>
    <xf numFmtId="0" fontId="13" fillId="0" borderId="13" xfId="52" applyFont="1" applyFill="1" applyBorder="1" applyAlignment="1">
      <alignment textRotation="90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16" fillId="0" borderId="0" xfId="52" applyFont="1" applyFill="1" applyAlignment="1">
      <alignment horizontal="center" wrapText="1"/>
      <protection/>
    </xf>
    <xf numFmtId="0" fontId="0" fillId="0" borderId="16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3 к лимитам св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3.875" style="0" customWidth="1"/>
    <col min="2" max="2" width="14.00390625" style="0" customWidth="1"/>
    <col min="3" max="3" width="6.625" style="0" customWidth="1"/>
    <col min="4" max="4" width="8.75390625" style="0" customWidth="1"/>
    <col min="5" max="5" width="6.75390625" style="0" customWidth="1"/>
    <col min="6" max="6" width="7.625" style="0" customWidth="1"/>
    <col min="7" max="7" width="6.25390625" style="0" customWidth="1"/>
    <col min="8" max="8" width="6.375" style="0" customWidth="1"/>
    <col min="9" max="9" width="6.625" style="0" customWidth="1"/>
    <col min="10" max="10" width="6.25390625" style="0" customWidth="1"/>
    <col min="11" max="11" width="6.625" style="0" customWidth="1"/>
    <col min="12" max="12" width="7.00390625" style="0" customWidth="1"/>
    <col min="13" max="13" width="8.25390625" style="0" customWidth="1"/>
    <col min="14" max="14" width="7.625" style="0" customWidth="1"/>
    <col min="15" max="15" width="7.25390625" style="0" customWidth="1"/>
    <col min="16" max="16" width="8.00390625" style="0" customWidth="1"/>
    <col min="17" max="17" width="9.375" style="0" customWidth="1"/>
  </cols>
  <sheetData>
    <row r="2" ht="12.75">
      <c r="K2" t="s">
        <v>121</v>
      </c>
    </row>
    <row r="3" ht="15">
      <c r="B3" s="1"/>
    </row>
    <row r="7" spans="1:17" ht="12.75">
      <c r="A7" s="113" t="s">
        <v>149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>
      <c r="A8" s="81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ht="13.5" thickBot="1"/>
    <row r="11" spans="1:19" s="51" customFormat="1" ht="12">
      <c r="A11" s="52" t="s">
        <v>1</v>
      </c>
      <c r="B11" s="53" t="s">
        <v>2</v>
      </c>
      <c r="C11" s="53" t="s">
        <v>122</v>
      </c>
      <c r="D11" s="53" t="s">
        <v>123</v>
      </c>
      <c r="E11" s="116" t="s">
        <v>3</v>
      </c>
      <c r="F11" s="116" t="s">
        <v>4</v>
      </c>
      <c r="G11" s="116" t="s">
        <v>5</v>
      </c>
      <c r="H11" s="116" t="s">
        <v>6</v>
      </c>
      <c r="I11" s="116" t="s">
        <v>7</v>
      </c>
      <c r="J11" s="116" t="s">
        <v>8</v>
      </c>
      <c r="K11" s="116" t="s">
        <v>9</v>
      </c>
      <c r="L11" s="116" t="s">
        <v>10</v>
      </c>
      <c r="M11" s="116" t="s">
        <v>11</v>
      </c>
      <c r="N11" s="116" t="s">
        <v>12</v>
      </c>
      <c r="O11" s="116" t="s">
        <v>13</v>
      </c>
      <c r="P11" s="116" t="s">
        <v>14</v>
      </c>
      <c r="Q11" s="114" t="s">
        <v>151</v>
      </c>
      <c r="R11" s="50"/>
      <c r="S11" s="50"/>
    </row>
    <row r="12" spans="1:19" s="51" customFormat="1" ht="12">
      <c r="A12" s="54" t="s">
        <v>15</v>
      </c>
      <c r="B12" s="55" t="s">
        <v>16</v>
      </c>
      <c r="C12" s="55" t="s">
        <v>124</v>
      </c>
      <c r="D12" s="55" t="s">
        <v>125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5"/>
      <c r="R12" s="50"/>
      <c r="S12" s="50"/>
    </row>
    <row r="13" spans="1:19" s="51" customFormat="1" ht="12.75" thickBot="1">
      <c r="A13" s="56"/>
      <c r="B13" s="57"/>
      <c r="C13" s="57"/>
      <c r="D13" s="55" t="s">
        <v>126</v>
      </c>
      <c r="E13" s="57" t="s">
        <v>17</v>
      </c>
      <c r="F13" s="57" t="s">
        <v>17</v>
      </c>
      <c r="G13" s="57" t="s">
        <v>17</v>
      </c>
      <c r="H13" s="57" t="s">
        <v>17</v>
      </c>
      <c r="I13" s="57" t="s">
        <v>17</v>
      </c>
      <c r="J13" s="57" t="s">
        <v>17</v>
      </c>
      <c r="K13" s="57" t="s">
        <v>17</v>
      </c>
      <c r="L13" s="57" t="s">
        <v>17</v>
      </c>
      <c r="M13" s="57" t="s">
        <v>17</v>
      </c>
      <c r="N13" s="57" t="s">
        <v>17</v>
      </c>
      <c r="O13" s="57" t="s">
        <v>17</v>
      </c>
      <c r="P13" s="57" t="s">
        <v>17</v>
      </c>
      <c r="Q13" s="58" t="s">
        <v>17</v>
      </c>
      <c r="R13" s="50"/>
      <c r="S13" s="50"/>
    </row>
    <row r="14" spans="1:17" ht="18" customHeight="1">
      <c r="A14" s="125" t="s">
        <v>19</v>
      </c>
      <c r="B14" s="123" t="s">
        <v>23</v>
      </c>
      <c r="C14" s="7" t="s">
        <v>127</v>
      </c>
      <c r="D14" s="9" t="s">
        <v>128</v>
      </c>
      <c r="E14" s="59">
        <v>4</v>
      </c>
      <c r="F14" s="59">
        <v>4</v>
      </c>
      <c r="G14" s="59">
        <v>4</v>
      </c>
      <c r="H14" s="59">
        <v>4</v>
      </c>
      <c r="I14" s="59">
        <v>4</v>
      </c>
      <c r="J14" s="59">
        <v>4</v>
      </c>
      <c r="K14" s="59">
        <v>4</v>
      </c>
      <c r="L14" s="59">
        <v>4</v>
      </c>
      <c r="M14" s="59">
        <v>4</v>
      </c>
      <c r="N14" s="59">
        <v>4</v>
      </c>
      <c r="O14" s="59">
        <v>4</v>
      </c>
      <c r="P14" s="59">
        <v>4</v>
      </c>
      <c r="Q14" s="60">
        <f aca="true" t="shared" si="0" ref="Q14:Q21">SUM(E14:P14)</f>
        <v>48</v>
      </c>
    </row>
    <row r="15" spans="1:17" ht="23.25" customHeight="1">
      <c r="A15" s="126"/>
      <c r="B15" s="124"/>
      <c r="C15" s="8" t="s">
        <v>129</v>
      </c>
      <c r="D15" s="5" t="s">
        <v>130</v>
      </c>
      <c r="E15" s="59">
        <v>4</v>
      </c>
      <c r="F15" s="59">
        <v>4</v>
      </c>
      <c r="G15" s="59">
        <v>4</v>
      </c>
      <c r="H15" s="59">
        <v>4</v>
      </c>
      <c r="I15" s="59">
        <v>4</v>
      </c>
      <c r="J15" s="59">
        <v>4</v>
      </c>
      <c r="K15" s="59">
        <v>4</v>
      </c>
      <c r="L15" s="59">
        <v>4</v>
      </c>
      <c r="M15" s="59">
        <v>4</v>
      </c>
      <c r="N15" s="59">
        <v>4</v>
      </c>
      <c r="O15" s="59">
        <v>4</v>
      </c>
      <c r="P15" s="59">
        <v>4</v>
      </c>
      <c r="Q15" s="61">
        <f t="shared" si="0"/>
        <v>48</v>
      </c>
    </row>
    <row r="16" spans="1:17" ht="18" customHeight="1">
      <c r="A16" s="127" t="s">
        <v>22</v>
      </c>
      <c r="B16" s="122" t="s">
        <v>27</v>
      </c>
      <c r="C16" s="8" t="s">
        <v>127</v>
      </c>
      <c r="D16" s="62" t="s">
        <v>128</v>
      </c>
      <c r="E16" s="63">
        <v>10</v>
      </c>
      <c r="F16" s="63">
        <v>10</v>
      </c>
      <c r="G16" s="63">
        <v>10</v>
      </c>
      <c r="H16" s="63">
        <v>10</v>
      </c>
      <c r="I16" s="63">
        <v>10</v>
      </c>
      <c r="J16" s="63">
        <v>10</v>
      </c>
      <c r="K16" s="63">
        <v>10</v>
      </c>
      <c r="L16" s="63">
        <v>10</v>
      </c>
      <c r="M16" s="63">
        <v>10</v>
      </c>
      <c r="N16" s="63">
        <v>10</v>
      </c>
      <c r="O16" s="63">
        <v>10</v>
      </c>
      <c r="P16" s="63">
        <v>10</v>
      </c>
      <c r="Q16" s="61">
        <f t="shared" si="0"/>
        <v>120</v>
      </c>
    </row>
    <row r="17" spans="1:17" ht="23.25" customHeight="1">
      <c r="A17" s="126"/>
      <c r="B17" s="124"/>
      <c r="C17" s="8" t="s">
        <v>129</v>
      </c>
      <c r="D17" s="64" t="s">
        <v>130</v>
      </c>
      <c r="E17" s="63">
        <v>10</v>
      </c>
      <c r="F17" s="63">
        <v>10</v>
      </c>
      <c r="G17" s="63">
        <v>10</v>
      </c>
      <c r="H17" s="63">
        <v>10</v>
      </c>
      <c r="I17" s="63">
        <v>10</v>
      </c>
      <c r="J17" s="63">
        <v>10</v>
      </c>
      <c r="K17" s="63">
        <v>10</v>
      </c>
      <c r="L17" s="63">
        <v>10</v>
      </c>
      <c r="M17" s="63">
        <v>10</v>
      </c>
      <c r="N17" s="63">
        <v>10</v>
      </c>
      <c r="O17" s="63">
        <v>10</v>
      </c>
      <c r="P17" s="63">
        <v>10</v>
      </c>
      <c r="Q17" s="61">
        <f t="shared" si="0"/>
        <v>120</v>
      </c>
    </row>
    <row r="18" spans="1:17" ht="23.25" customHeight="1">
      <c r="A18" s="127" t="s">
        <v>24</v>
      </c>
      <c r="B18" s="122" t="s">
        <v>25</v>
      </c>
      <c r="C18" s="8" t="s">
        <v>127</v>
      </c>
      <c r="D18" s="62" t="s">
        <v>128</v>
      </c>
      <c r="E18" s="63">
        <v>10</v>
      </c>
      <c r="F18" s="63">
        <v>10</v>
      </c>
      <c r="G18" s="63">
        <v>10</v>
      </c>
      <c r="H18" s="63">
        <v>10</v>
      </c>
      <c r="I18" s="63">
        <v>10</v>
      </c>
      <c r="J18" s="63">
        <v>10</v>
      </c>
      <c r="K18" s="63">
        <v>10</v>
      </c>
      <c r="L18" s="63">
        <v>10</v>
      </c>
      <c r="M18" s="63">
        <v>10</v>
      </c>
      <c r="N18" s="63">
        <v>10</v>
      </c>
      <c r="O18" s="63">
        <v>10</v>
      </c>
      <c r="P18" s="63">
        <v>10</v>
      </c>
      <c r="Q18" s="61">
        <f t="shared" si="0"/>
        <v>120</v>
      </c>
    </row>
    <row r="19" spans="1:17" ht="23.25" customHeight="1">
      <c r="A19" s="125"/>
      <c r="B19" s="123"/>
      <c r="C19" s="9" t="s">
        <v>129</v>
      </c>
      <c r="D19" s="64" t="s">
        <v>130</v>
      </c>
      <c r="E19" s="63">
        <v>10</v>
      </c>
      <c r="F19" s="63">
        <v>10</v>
      </c>
      <c r="G19" s="63">
        <v>10</v>
      </c>
      <c r="H19" s="63">
        <v>10</v>
      </c>
      <c r="I19" s="63">
        <v>10</v>
      </c>
      <c r="J19" s="63">
        <v>10</v>
      </c>
      <c r="K19" s="63">
        <v>10</v>
      </c>
      <c r="L19" s="63">
        <v>10</v>
      </c>
      <c r="M19" s="63">
        <v>10</v>
      </c>
      <c r="N19" s="63">
        <v>10</v>
      </c>
      <c r="O19" s="63">
        <v>10</v>
      </c>
      <c r="P19" s="63">
        <v>10</v>
      </c>
      <c r="Q19" s="65">
        <f t="shared" si="0"/>
        <v>120</v>
      </c>
    </row>
    <row r="20" spans="1:17" ht="18" customHeight="1">
      <c r="A20" s="127">
        <v>4</v>
      </c>
      <c r="B20" s="122" t="s">
        <v>137</v>
      </c>
      <c r="C20" s="8" t="s">
        <v>127</v>
      </c>
      <c r="D20" s="62" t="s">
        <v>128</v>
      </c>
      <c r="E20" s="63">
        <v>200</v>
      </c>
      <c r="F20" s="63">
        <v>200</v>
      </c>
      <c r="G20" s="63">
        <v>200</v>
      </c>
      <c r="H20" s="63">
        <v>200</v>
      </c>
      <c r="I20" s="63">
        <v>200</v>
      </c>
      <c r="J20" s="63">
        <v>200</v>
      </c>
      <c r="K20" s="63">
        <v>200</v>
      </c>
      <c r="L20" s="63">
        <v>200</v>
      </c>
      <c r="M20" s="63">
        <v>200</v>
      </c>
      <c r="N20" s="63">
        <v>200</v>
      </c>
      <c r="O20" s="63">
        <v>200</v>
      </c>
      <c r="P20" s="63">
        <v>200</v>
      </c>
      <c r="Q20" s="61">
        <f t="shared" si="0"/>
        <v>2400</v>
      </c>
    </row>
    <row r="21" spans="1:17" ht="20.25" customHeight="1" thickBot="1">
      <c r="A21" s="125"/>
      <c r="B21" s="123"/>
      <c r="C21" s="9" t="s">
        <v>129</v>
      </c>
      <c r="D21" s="64" t="s">
        <v>130</v>
      </c>
      <c r="E21" s="63">
        <v>200</v>
      </c>
      <c r="F21" s="63">
        <v>200</v>
      </c>
      <c r="G21" s="63">
        <v>200</v>
      </c>
      <c r="H21" s="63">
        <v>200</v>
      </c>
      <c r="I21" s="63">
        <v>200</v>
      </c>
      <c r="J21" s="63">
        <v>200</v>
      </c>
      <c r="K21" s="63">
        <v>200</v>
      </c>
      <c r="L21" s="63">
        <v>200</v>
      </c>
      <c r="M21" s="63">
        <v>200</v>
      </c>
      <c r="N21" s="63">
        <v>200</v>
      </c>
      <c r="O21" s="63">
        <v>200</v>
      </c>
      <c r="P21" s="63">
        <v>200</v>
      </c>
      <c r="Q21" s="65">
        <f t="shared" si="0"/>
        <v>2400</v>
      </c>
    </row>
    <row r="22" spans="1:17" ht="18" customHeight="1" thickBot="1">
      <c r="A22" s="120"/>
      <c r="B22" s="118" t="s">
        <v>28</v>
      </c>
      <c r="C22" s="10" t="s">
        <v>127</v>
      </c>
      <c r="D22" s="11" t="s">
        <v>21</v>
      </c>
      <c r="E22" s="66">
        <f aca="true" t="shared" si="1" ref="E22:Q22">SUM(E14,E16,E18,E20)</f>
        <v>224</v>
      </c>
      <c r="F22" s="66">
        <f t="shared" si="1"/>
        <v>224</v>
      </c>
      <c r="G22" s="66">
        <f t="shared" si="1"/>
        <v>224</v>
      </c>
      <c r="H22" s="66">
        <f t="shared" si="1"/>
        <v>224</v>
      </c>
      <c r="I22" s="66">
        <f t="shared" si="1"/>
        <v>224</v>
      </c>
      <c r="J22" s="66">
        <f t="shared" si="1"/>
        <v>224</v>
      </c>
      <c r="K22" s="66">
        <f t="shared" si="1"/>
        <v>224</v>
      </c>
      <c r="L22" s="66">
        <f t="shared" si="1"/>
        <v>224</v>
      </c>
      <c r="M22" s="66">
        <f t="shared" si="1"/>
        <v>224</v>
      </c>
      <c r="N22" s="66">
        <f t="shared" si="1"/>
        <v>224</v>
      </c>
      <c r="O22" s="66">
        <f t="shared" si="1"/>
        <v>224</v>
      </c>
      <c r="P22" s="66">
        <f t="shared" si="1"/>
        <v>224</v>
      </c>
      <c r="Q22" s="67">
        <f t="shared" si="1"/>
        <v>2688</v>
      </c>
    </row>
    <row r="23" spans="1:17" ht="18" customHeight="1" thickBot="1">
      <c r="A23" s="121"/>
      <c r="B23" s="119"/>
      <c r="C23" s="10" t="s">
        <v>129</v>
      </c>
      <c r="D23" s="11" t="s">
        <v>21</v>
      </c>
      <c r="E23" s="66">
        <f aca="true" t="shared" si="2" ref="E23:Q23">SUM(E15,E17,E19,E21)</f>
        <v>224</v>
      </c>
      <c r="F23" s="66">
        <f t="shared" si="2"/>
        <v>224</v>
      </c>
      <c r="G23" s="66">
        <f t="shared" si="2"/>
        <v>224</v>
      </c>
      <c r="H23" s="66">
        <f t="shared" si="2"/>
        <v>224</v>
      </c>
      <c r="I23" s="66">
        <f t="shared" si="2"/>
        <v>224</v>
      </c>
      <c r="J23" s="66">
        <f t="shared" si="2"/>
        <v>224</v>
      </c>
      <c r="K23" s="66">
        <f t="shared" si="2"/>
        <v>224</v>
      </c>
      <c r="L23" s="66">
        <f t="shared" si="2"/>
        <v>224</v>
      </c>
      <c r="M23" s="66">
        <f t="shared" si="2"/>
        <v>224</v>
      </c>
      <c r="N23" s="66">
        <f t="shared" si="2"/>
        <v>224</v>
      </c>
      <c r="O23" s="66">
        <f t="shared" si="2"/>
        <v>224</v>
      </c>
      <c r="P23" s="66">
        <f t="shared" si="2"/>
        <v>224</v>
      </c>
      <c r="Q23" s="67">
        <f t="shared" si="2"/>
        <v>2688</v>
      </c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12.75">
      <c r="G25" t="s">
        <v>112</v>
      </c>
    </row>
    <row r="26" spans="4:7" ht="12.75">
      <c r="D26" t="s">
        <v>112</v>
      </c>
      <c r="F26" t="s">
        <v>112</v>
      </c>
      <c r="G26" t="s">
        <v>112</v>
      </c>
    </row>
    <row r="27" spans="2:15" ht="12.75">
      <c r="B27" t="s">
        <v>112</v>
      </c>
      <c r="O27" t="s">
        <v>112</v>
      </c>
    </row>
    <row r="28" spans="6:15" ht="12.75">
      <c r="F28" t="s">
        <v>112</v>
      </c>
      <c r="J28" t="s">
        <v>112</v>
      </c>
      <c r="O28" t="s">
        <v>112</v>
      </c>
    </row>
  </sheetData>
  <sheetProtection/>
  <mergeCells count="25">
    <mergeCell ref="A22:A23"/>
    <mergeCell ref="B20:B21"/>
    <mergeCell ref="B14:B15"/>
    <mergeCell ref="A14:A15"/>
    <mergeCell ref="A16:A17"/>
    <mergeCell ref="B16:B17"/>
    <mergeCell ref="A18:A19"/>
    <mergeCell ref="B18:B19"/>
    <mergeCell ref="A20:A21"/>
    <mergeCell ref="L11:L12"/>
    <mergeCell ref="E11:E12"/>
    <mergeCell ref="F11:F12"/>
    <mergeCell ref="G11:G12"/>
    <mergeCell ref="H11:H12"/>
    <mergeCell ref="B22:B23"/>
    <mergeCell ref="A7:Q7"/>
    <mergeCell ref="B8:Q8"/>
    <mergeCell ref="Q11:Q12"/>
    <mergeCell ref="M11:M12"/>
    <mergeCell ref="N11:N12"/>
    <mergeCell ref="O11:O12"/>
    <mergeCell ref="P11:P12"/>
    <mergeCell ref="I11:I12"/>
    <mergeCell ref="J11:J12"/>
    <mergeCell ref="K11:K1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4.00390625" style="13" customWidth="1"/>
    <col min="2" max="2" width="30.25390625" style="13" customWidth="1"/>
    <col min="3" max="3" width="6.75390625" style="13" customWidth="1"/>
    <col min="4" max="4" width="5.125" style="13" customWidth="1"/>
    <col min="5" max="5" width="7.375" style="13" customWidth="1"/>
    <col min="6" max="6" width="9.375" style="13" customWidth="1"/>
    <col min="7" max="7" width="6.00390625" style="13" customWidth="1"/>
    <col min="8" max="8" width="8.125" style="13" customWidth="1"/>
    <col min="9" max="9" width="6.00390625" style="13" customWidth="1"/>
    <col min="10" max="11" width="6.375" style="13" customWidth="1"/>
    <col min="12" max="12" width="6.875" style="13" customWidth="1"/>
    <col min="13" max="13" width="8.00390625" style="13" customWidth="1"/>
    <col min="14" max="14" width="8.625" style="13" customWidth="1"/>
    <col min="15" max="15" width="7.875" style="13" customWidth="1"/>
    <col min="16" max="16" width="8.875" style="13" customWidth="1"/>
    <col min="17" max="17" width="7.00390625" style="13" customWidth="1"/>
    <col min="18" max="16384" width="9.125" style="13" customWidth="1"/>
  </cols>
  <sheetData>
    <row r="1" ht="12.75"/>
    <row r="2" ht="12.75">
      <c r="N2" s="13" t="s">
        <v>84</v>
      </c>
    </row>
    <row r="3" ht="12.75"/>
    <row r="4" ht="12.75"/>
    <row r="5" ht="12.75"/>
    <row r="6" ht="12.75">
      <c r="H6" s="13" t="s">
        <v>30</v>
      </c>
    </row>
    <row r="7" ht="12.75">
      <c r="C7" s="13" t="s">
        <v>85</v>
      </c>
    </row>
    <row r="8" spans="3:15" ht="12.75">
      <c r="C8" s="151" t="s">
        <v>150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3:4" ht="14.25">
      <c r="C9" s="35" t="s">
        <v>136</v>
      </c>
      <c r="D9" s="14"/>
    </row>
    <row r="10" ht="14.25">
      <c r="D10" s="14"/>
    </row>
    <row r="11" ht="14.25">
      <c r="D11" s="14"/>
    </row>
    <row r="12" spans="1:4" ht="15" customHeight="1">
      <c r="A12" s="129" t="s">
        <v>31</v>
      </c>
      <c r="B12" s="132" t="s">
        <v>48</v>
      </c>
      <c r="C12" s="6"/>
      <c r="D12" s="134" t="s">
        <v>33</v>
      </c>
    </row>
    <row r="13" spans="1:17" ht="92.25" customHeight="1">
      <c r="A13" s="130"/>
      <c r="B13" s="130"/>
      <c r="C13" s="15" t="s">
        <v>34</v>
      </c>
      <c r="D13" s="135"/>
      <c r="E13" s="16"/>
      <c r="F13" s="17"/>
      <c r="G13" s="17"/>
      <c r="H13" s="16"/>
      <c r="I13" s="17"/>
      <c r="J13" s="17"/>
      <c r="K13" s="16"/>
      <c r="L13" s="17"/>
      <c r="M13" s="17"/>
      <c r="N13" s="16"/>
      <c r="O13" s="17"/>
      <c r="P13" s="17"/>
      <c r="Q13" s="133" t="s">
        <v>152</v>
      </c>
    </row>
    <row r="14" spans="1:17" ht="39" customHeight="1">
      <c r="A14" s="131"/>
      <c r="B14" s="131"/>
      <c r="C14" s="18" t="s">
        <v>35</v>
      </c>
      <c r="D14" s="19" t="s">
        <v>36</v>
      </c>
      <c r="E14" s="25" t="s">
        <v>3</v>
      </c>
      <c r="F14" s="25" t="s">
        <v>4</v>
      </c>
      <c r="G14" s="25" t="s">
        <v>5</v>
      </c>
      <c r="H14" s="25" t="s">
        <v>6</v>
      </c>
      <c r="I14" s="25" t="s">
        <v>7</v>
      </c>
      <c r="J14" s="25" t="s">
        <v>8</v>
      </c>
      <c r="K14" s="25" t="s">
        <v>9</v>
      </c>
      <c r="L14" s="25" t="s">
        <v>10</v>
      </c>
      <c r="M14" s="25" t="s">
        <v>11</v>
      </c>
      <c r="N14" s="25" t="s">
        <v>12</v>
      </c>
      <c r="O14" s="25" t="s">
        <v>13</v>
      </c>
      <c r="P14" s="25" t="s">
        <v>14</v>
      </c>
      <c r="Q14" s="133"/>
    </row>
    <row r="15" spans="1:17" ht="18.75" customHeight="1">
      <c r="A15" s="20">
        <v>1</v>
      </c>
      <c r="B15" s="21">
        <v>2</v>
      </c>
      <c r="C15" s="20">
        <v>3</v>
      </c>
      <c r="D15" s="21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</row>
    <row r="16" spans="1:17" ht="12.75">
      <c r="A16" s="26" t="s">
        <v>19</v>
      </c>
      <c r="B16" s="27" t="s">
        <v>86</v>
      </c>
      <c r="C16" s="16">
        <f aca="true" t="shared" si="0" ref="C16:C21">$D16*0.25</f>
        <v>1</v>
      </c>
      <c r="D16" s="16">
        <v>4</v>
      </c>
      <c r="E16" s="28">
        <v>0.484</v>
      </c>
      <c r="F16" s="28">
        <v>0.426</v>
      </c>
      <c r="G16" s="28">
        <v>0.31</v>
      </c>
      <c r="H16" s="28">
        <v>0.22</v>
      </c>
      <c r="I16" s="28">
        <v>0.14</v>
      </c>
      <c r="J16" s="28">
        <v>0.03</v>
      </c>
      <c r="K16" s="28">
        <v>0.105</v>
      </c>
      <c r="L16" s="28">
        <v>0.19</v>
      </c>
      <c r="M16" s="28">
        <v>0.28</v>
      </c>
      <c r="N16" s="28">
        <v>0.345</v>
      </c>
      <c r="O16" s="28">
        <v>0.469</v>
      </c>
      <c r="P16" s="28">
        <v>0.501</v>
      </c>
      <c r="Q16" s="29">
        <f aca="true" t="shared" si="1" ref="Q16:Q21">SUM(E16:P16)</f>
        <v>3.5</v>
      </c>
    </row>
    <row r="17" spans="1:17" ht="12.75">
      <c r="A17" s="26" t="s">
        <v>22</v>
      </c>
      <c r="B17" s="27" t="s">
        <v>87</v>
      </c>
      <c r="C17" s="16">
        <f t="shared" si="0"/>
        <v>0.75</v>
      </c>
      <c r="D17" s="16">
        <v>3</v>
      </c>
      <c r="E17" s="28">
        <v>0.363</v>
      </c>
      <c r="F17" s="28">
        <v>0.32</v>
      </c>
      <c r="G17" s="28">
        <v>0.233</v>
      </c>
      <c r="H17" s="28">
        <v>0.165</v>
      </c>
      <c r="I17" s="28">
        <v>0.105</v>
      </c>
      <c r="J17" s="28">
        <v>0.023</v>
      </c>
      <c r="K17" s="28">
        <v>0.079</v>
      </c>
      <c r="L17" s="28">
        <v>0.143</v>
      </c>
      <c r="M17" s="28">
        <v>0.21</v>
      </c>
      <c r="N17" s="28">
        <v>0.259</v>
      </c>
      <c r="O17" s="28">
        <v>0.352</v>
      </c>
      <c r="P17" s="28">
        <v>0.376</v>
      </c>
      <c r="Q17" s="29">
        <f t="shared" si="1"/>
        <v>2.6279999999999997</v>
      </c>
    </row>
    <row r="18" spans="1:17" ht="12.75">
      <c r="A18" s="26" t="s">
        <v>24</v>
      </c>
      <c r="B18" s="27" t="s">
        <v>88</v>
      </c>
      <c r="C18" s="16">
        <f t="shared" si="0"/>
        <v>0.5</v>
      </c>
      <c r="D18" s="16">
        <v>2</v>
      </c>
      <c r="E18" s="28">
        <v>0.242</v>
      </c>
      <c r="F18" s="28">
        <v>0.213</v>
      </c>
      <c r="G18" s="28">
        <v>0.155</v>
      </c>
      <c r="H18" s="28">
        <v>0.11</v>
      </c>
      <c r="I18" s="28">
        <v>0.07</v>
      </c>
      <c r="J18" s="28">
        <v>0.015</v>
      </c>
      <c r="K18" s="28">
        <v>0.053</v>
      </c>
      <c r="L18" s="28">
        <v>0.095</v>
      </c>
      <c r="M18" s="28">
        <v>0.14</v>
      </c>
      <c r="N18" s="28">
        <v>0.173</v>
      </c>
      <c r="O18" s="28">
        <v>0.235</v>
      </c>
      <c r="P18" s="28">
        <v>0.251</v>
      </c>
      <c r="Q18" s="29">
        <f t="shared" si="1"/>
        <v>1.7519999999999998</v>
      </c>
    </row>
    <row r="19" spans="1:17" ht="12.75">
      <c r="A19" s="26" t="s">
        <v>26</v>
      </c>
      <c r="B19" s="27" t="s">
        <v>89</v>
      </c>
      <c r="C19" s="16">
        <f t="shared" si="0"/>
        <v>0.75</v>
      </c>
      <c r="D19" s="16">
        <v>3</v>
      </c>
      <c r="E19" s="28">
        <v>0.363</v>
      </c>
      <c r="F19" s="28">
        <v>0.32</v>
      </c>
      <c r="G19" s="28">
        <v>0.233</v>
      </c>
      <c r="H19" s="28">
        <v>0.165</v>
      </c>
      <c r="I19" s="28">
        <v>0.105</v>
      </c>
      <c r="J19" s="28">
        <v>0.023</v>
      </c>
      <c r="K19" s="28">
        <v>0.079</v>
      </c>
      <c r="L19" s="28">
        <v>0.143</v>
      </c>
      <c r="M19" s="28">
        <v>0.21</v>
      </c>
      <c r="N19" s="28">
        <v>0.259</v>
      </c>
      <c r="O19" s="28">
        <v>0.352</v>
      </c>
      <c r="P19" s="28">
        <v>0.376</v>
      </c>
      <c r="Q19" s="29">
        <f t="shared" si="1"/>
        <v>2.6279999999999997</v>
      </c>
    </row>
    <row r="20" spans="1:17" ht="12.75">
      <c r="A20" s="26" t="s">
        <v>38</v>
      </c>
      <c r="B20" s="27" t="s">
        <v>90</v>
      </c>
      <c r="C20" s="16">
        <f t="shared" si="0"/>
        <v>0.75</v>
      </c>
      <c r="D20" s="16">
        <v>3</v>
      </c>
      <c r="E20" s="28">
        <v>0.363</v>
      </c>
      <c r="F20" s="28">
        <v>0.32</v>
      </c>
      <c r="G20" s="28">
        <v>0.233</v>
      </c>
      <c r="H20" s="28">
        <v>0.165</v>
      </c>
      <c r="I20" s="28">
        <v>0.105</v>
      </c>
      <c r="J20" s="28">
        <v>0.023</v>
      </c>
      <c r="K20" s="28">
        <v>0.079</v>
      </c>
      <c r="L20" s="28">
        <v>0.143</v>
      </c>
      <c r="M20" s="28">
        <v>0.21</v>
      </c>
      <c r="N20" s="28">
        <v>0.259</v>
      </c>
      <c r="O20" s="28">
        <v>0.352</v>
      </c>
      <c r="P20" s="28">
        <v>0.376</v>
      </c>
      <c r="Q20" s="29">
        <f t="shared" si="1"/>
        <v>2.6279999999999997</v>
      </c>
    </row>
    <row r="21" spans="1:17" ht="12.75">
      <c r="A21" s="26" t="s">
        <v>40</v>
      </c>
      <c r="B21" s="27" t="s">
        <v>91</v>
      </c>
      <c r="C21" s="16">
        <f t="shared" si="0"/>
        <v>1</v>
      </c>
      <c r="D21" s="16">
        <v>4</v>
      </c>
      <c r="E21" s="28">
        <v>0.484</v>
      </c>
      <c r="F21" s="28">
        <v>0.426</v>
      </c>
      <c r="G21" s="28">
        <v>0.31</v>
      </c>
      <c r="H21" s="28">
        <v>0.22</v>
      </c>
      <c r="I21" s="28">
        <v>0.14</v>
      </c>
      <c r="J21" s="28">
        <v>0.03</v>
      </c>
      <c r="K21" s="28">
        <v>0.105</v>
      </c>
      <c r="L21" s="28">
        <v>0.19</v>
      </c>
      <c r="M21" s="28">
        <v>0.28</v>
      </c>
      <c r="N21" s="28">
        <v>0.345</v>
      </c>
      <c r="O21" s="28">
        <v>0.469</v>
      </c>
      <c r="P21" s="28">
        <v>0.501</v>
      </c>
      <c r="Q21" s="29">
        <f t="shared" si="1"/>
        <v>3.5</v>
      </c>
    </row>
    <row r="22" spans="1:17" ht="12.75">
      <c r="A22" s="30"/>
      <c r="B22" s="31" t="s">
        <v>45</v>
      </c>
      <c r="C22" s="16">
        <f aca="true" t="shared" si="2" ref="C22:P22">SUM(C16:C21)</f>
        <v>4.75</v>
      </c>
      <c r="D22" s="16">
        <f t="shared" si="2"/>
        <v>19</v>
      </c>
      <c r="E22" s="28">
        <f t="shared" si="2"/>
        <v>2.299</v>
      </c>
      <c r="F22" s="28">
        <f t="shared" si="2"/>
        <v>2.025</v>
      </c>
      <c r="G22" s="28">
        <f t="shared" si="2"/>
        <v>1.4740000000000002</v>
      </c>
      <c r="H22" s="28">
        <f t="shared" si="2"/>
        <v>1.0450000000000002</v>
      </c>
      <c r="I22" s="28">
        <f t="shared" si="2"/>
        <v>0.665</v>
      </c>
      <c r="J22" s="28">
        <f t="shared" si="2"/>
        <v>0.144</v>
      </c>
      <c r="K22" s="28">
        <f t="shared" si="2"/>
        <v>0.5</v>
      </c>
      <c r="L22" s="28">
        <f t="shared" si="2"/>
        <v>0.9039999999999999</v>
      </c>
      <c r="M22" s="28">
        <f t="shared" si="2"/>
        <v>1.33</v>
      </c>
      <c r="N22" s="28">
        <f t="shared" si="2"/>
        <v>1.64</v>
      </c>
      <c r="O22" s="28">
        <f t="shared" si="2"/>
        <v>2.2289999999999996</v>
      </c>
      <c r="P22" s="28">
        <f t="shared" si="2"/>
        <v>2.381</v>
      </c>
      <c r="Q22" s="29">
        <f>SUM(Q16:Q21)</f>
        <v>16.636</v>
      </c>
    </row>
    <row r="23" spans="1:17" ht="12.75">
      <c r="A23" s="32"/>
      <c r="B23" s="33"/>
      <c r="C23" s="24"/>
      <c r="D23" s="2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ht="12.75"/>
    <row r="25" ht="12.75"/>
    <row r="26" ht="12.75"/>
    <row r="27" ht="12.75"/>
    <row r="28" ht="12.75"/>
    <row r="29" ht="12.75"/>
    <row r="30" ht="12.75"/>
  </sheetData>
  <sheetProtection/>
  <mergeCells count="5">
    <mergeCell ref="C8:O8"/>
    <mergeCell ref="A12:A14"/>
    <mergeCell ref="B12:B14"/>
    <mergeCell ref="Q13:Q14"/>
    <mergeCell ref="D12:D13"/>
  </mergeCells>
  <printOptions/>
  <pageMargins left="0.31496062992125984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1"/>
  <sheetViews>
    <sheetView zoomScalePageLayoutView="0" workbookViewId="0" topLeftCell="A1">
      <selection activeCell="Q11" sqref="Q11:Q12"/>
    </sheetView>
  </sheetViews>
  <sheetFormatPr defaultColWidth="9.00390625" defaultRowHeight="12.75"/>
  <cols>
    <col min="1" max="1" width="4.00390625" style="13" customWidth="1"/>
    <col min="2" max="2" width="25.625" style="13" customWidth="1"/>
    <col min="3" max="3" width="7.375" style="13" customWidth="1"/>
    <col min="4" max="4" width="5.125" style="13" customWidth="1"/>
    <col min="5" max="5" width="7.375" style="13" customWidth="1"/>
    <col min="6" max="6" width="8.625" style="13" customWidth="1"/>
    <col min="7" max="7" width="6.125" style="13" customWidth="1"/>
    <col min="8" max="8" width="6.875" style="13" customWidth="1"/>
    <col min="9" max="9" width="6.00390625" style="13" customWidth="1"/>
    <col min="10" max="11" width="6.375" style="13" customWidth="1"/>
    <col min="12" max="12" width="6.875" style="13" customWidth="1"/>
    <col min="13" max="13" width="8.25390625" style="13" customWidth="1"/>
    <col min="14" max="14" width="8.625" style="13" customWidth="1"/>
    <col min="15" max="15" width="7.875" style="13" customWidth="1"/>
    <col min="16" max="16" width="7.75390625" style="13" customWidth="1"/>
    <col min="17" max="17" width="6.875" style="13" customWidth="1"/>
    <col min="18" max="16384" width="9.125" style="13" customWidth="1"/>
  </cols>
  <sheetData>
    <row r="1" ht="12.75"/>
    <row r="2" spans="14:15" ht="12.75">
      <c r="N2" s="37" t="s">
        <v>46</v>
      </c>
      <c r="O2" s="37"/>
    </row>
    <row r="3" ht="12.75"/>
    <row r="4" spans="3:15" ht="12.75">
      <c r="C4" s="37"/>
      <c r="D4" s="37"/>
      <c r="E4" s="37"/>
      <c r="F4" s="37"/>
      <c r="G4" s="37"/>
      <c r="H4" s="37" t="s">
        <v>30</v>
      </c>
      <c r="I4" s="37"/>
      <c r="J4" s="37"/>
      <c r="K4" s="37"/>
      <c r="L4" s="37"/>
      <c r="M4" s="37"/>
      <c r="N4" s="37"/>
      <c r="O4" s="37"/>
    </row>
    <row r="5" spans="3:15" ht="12.75">
      <c r="C5" s="37" t="s">
        <v>47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3:15" ht="12.75">
      <c r="C6" s="136" t="s">
        <v>150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37"/>
      <c r="O6" s="37"/>
    </row>
    <row r="7" spans="3:15" ht="15">
      <c r="C7" s="37" t="s">
        <v>136</v>
      </c>
      <c r="D7" s="4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3:15" ht="12.75">
      <c r="C8" s="137" t="s">
        <v>135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37"/>
    </row>
    <row r="9" ht="14.25">
      <c r="D9" s="14"/>
    </row>
    <row r="10" spans="1:16" ht="15" customHeight="1">
      <c r="A10" s="139" t="s">
        <v>31</v>
      </c>
      <c r="B10" s="139" t="s">
        <v>48</v>
      </c>
      <c r="C10" s="36"/>
      <c r="D10" s="142" t="s">
        <v>33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7" ht="92.25" customHeight="1">
      <c r="A11" s="140"/>
      <c r="B11" s="140"/>
      <c r="C11" s="38" t="s">
        <v>34</v>
      </c>
      <c r="D11" s="143"/>
      <c r="E11" s="39">
        <v>484</v>
      </c>
      <c r="F11" s="40" t="s">
        <v>92</v>
      </c>
      <c r="G11" s="40">
        <v>310</v>
      </c>
      <c r="H11" s="39">
        <v>220</v>
      </c>
      <c r="I11" s="40">
        <v>140</v>
      </c>
      <c r="J11" s="40">
        <v>30</v>
      </c>
      <c r="K11" s="39">
        <v>105</v>
      </c>
      <c r="L11" s="40">
        <v>190</v>
      </c>
      <c r="M11" s="40">
        <v>280</v>
      </c>
      <c r="N11" s="39">
        <v>345</v>
      </c>
      <c r="O11" s="40">
        <v>469</v>
      </c>
      <c r="P11" s="40">
        <v>501</v>
      </c>
      <c r="Q11" s="133" t="s">
        <v>152</v>
      </c>
    </row>
    <row r="12" spans="1:17" ht="39" customHeight="1">
      <c r="A12" s="141"/>
      <c r="B12" s="141"/>
      <c r="C12" s="41" t="s">
        <v>35</v>
      </c>
      <c r="D12" s="42" t="s">
        <v>36</v>
      </c>
      <c r="E12" s="43" t="s">
        <v>99</v>
      </c>
      <c r="F12" s="43" t="s">
        <v>100</v>
      </c>
      <c r="G12" s="43" t="s">
        <v>101</v>
      </c>
      <c r="H12" s="43" t="s">
        <v>102</v>
      </c>
      <c r="I12" s="43" t="s">
        <v>103</v>
      </c>
      <c r="J12" s="43" t="s">
        <v>104</v>
      </c>
      <c r="K12" s="43" t="s">
        <v>105</v>
      </c>
      <c r="L12" s="43" t="s">
        <v>106</v>
      </c>
      <c r="M12" s="43" t="s">
        <v>107</v>
      </c>
      <c r="N12" s="43" t="s">
        <v>108</v>
      </c>
      <c r="O12" s="43" t="s">
        <v>109</v>
      </c>
      <c r="P12" s="43" t="s">
        <v>96</v>
      </c>
      <c r="Q12" s="133"/>
    </row>
    <row r="13" spans="1:17" ht="18.75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  <c r="Q13" s="44">
        <v>17</v>
      </c>
    </row>
    <row r="14" spans="1:17" ht="18.75" customHeight="1">
      <c r="A14" s="74">
        <v>1</v>
      </c>
      <c r="B14" s="75" t="s">
        <v>49</v>
      </c>
      <c r="C14" s="76">
        <f aca="true" t="shared" si="0" ref="C14:C44">$D14*0.25</f>
        <v>0.25</v>
      </c>
      <c r="D14" s="76">
        <v>1</v>
      </c>
      <c r="E14" s="77">
        <v>0.121</v>
      </c>
      <c r="F14" s="77">
        <v>0.107</v>
      </c>
      <c r="G14" s="77">
        <v>0.078</v>
      </c>
      <c r="H14" s="77">
        <v>0.055</v>
      </c>
      <c r="I14" s="77">
        <v>0.035</v>
      </c>
      <c r="J14" s="77">
        <v>0.008</v>
      </c>
      <c r="K14" s="77">
        <v>0.026</v>
      </c>
      <c r="L14" s="77">
        <v>0.048</v>
      </c>
      <c r="M14" s="77">
        <v>0.07</v>
      </c>
      <c r="N14" s="77">
        <v>0.086</v>
      </c>
      <c r="O14" s="77">
        <v>0.117</v>
      </c>
      <c r="P14" s="77">
        <v>0.125</v>
      </c>
      <c r="Q14" s="78">
        <f>SUM(E14:P14)</f>
        <v>0.876</v>
      </c>
    </row>
    <row r="15" spans="1:17" ht="24.75" customHeight="1">
      <c r="A15" s="74">
        <v>2</v>
      </c>
      <c r="B15" s="75" t="s">
        <v>93</v>
      </c>
      <c r="C15" s="76">
        <f t="shared" si="0"/>
        <v>0.5</v>
      </c>
      <c r="D15" s="76">
        <v>2</v>
      </c>
      <c r="E15" s="77">
        <v>0.242</v>
      </c>
      <c r="F15" s="77">
        <v>0.213</v>
      </c>
      <c r="G15" s="77">
        <v>0.155</v>
      </c>
      <c r="H15" s="77">
        <v>0.11</v>
      </c>
      <c r="I15" s="77">
        <v>0.07</v>
      </c>
      <c r="J15" s="77">
        <v>0.015</v>
      </c>
      <c r="K15" s="77">
        <v>0.053</v>
      </c>
      <c r="L15" s="77">
        <v>0.095</v>
      </c>
      <c r="M15" s="77">
        <v>0.14</v>
      </c>
      <c r="N15" s="77">
        <v>0.173</v>
      </c>
      <c r="O15" s="77">
        <v>0.235</v>
      </c>
      <c r="P15" s="77">
        <v>0.251</v>
      </c>
      <c r="Q15" s="78">
        <f>SUM(E15:P15)</f>
        <v>1.7519999999999998</v>
      </c>
    </row>
    <row r="16" spans="1:17" ht="24.75" customHeight="1">
      <c r="A16" s="74">
        <v>3</v>
      </c>
      <c r="B16" s="75" t="s">
        <v>50</v>
      </c>
      <c r="C16" s="76">
        <f t="shared" si="0"/>
        <v>1.75</v>
      </c>
      <c r="D16" s="76">
        <v>7</v>
      </c>
      <c r="E16" s="77">
        <v>0.847</v>
      </c>
      <c r="F16" s="77">
        <v>0.746</v>
      </c>
      <c r="G16" s="77">
        <v>0.543</v>
      </c>
      <c r="H16" s="77">
        <v>0.385</v>
      </c>
      <c r="I16" s="77">
        <v>0.245</v>
      </c>
      <c r="J16" s="77">
        <v>0.053</v>
      </c>
      <c r="K16" s="77">
        <v>0.184</v>
      </c>
      <c r="L16" s="77">
        <v>0.333</v>
      </c>
      <c r="M16" s="77">
        <v>0.49</v>
      </c>
      <c r="N16" s="77">
        <v>0.604</v>
      </c>
      <c r="O16" s="77">
        <v>0.821</v>
      </c>
      <c r="P16" s="77">
        <v>0.877</v>
      </c>
      <c r="Q16" s="78">
        <f>SUM(E16:P16)</f>
        <v>6.128</v>
      </c>
    </row>
    <row r="17" spans="1:17" ht="24.75" customHeight="1">
      <c r="A17" s="74">
        <v>4</v>
      </c>
      <c r="B17" s="75" t="s">
        <v>94</v>
      </c>
      <c r="C17" s="76">
        <f t="shared" si="0"/>
        <v>0.25</v>
      </c>
      <c r="D17" s="76">
        <v>1</v>
      </c>
      <c r="E17" s="77">
        <v>0.121</v>
      </c>
      <c r="F17" s="77">
        <v>0.107</v>
      </c>
      <c r="G17" s="77">
        <v>0.078</v>
      </c>
      <c r="H17" s="77">
        <v>0.055</v>
      </c>
      <c r="I17" s="77">
        <v>0.035</v>
      </c>
      <c r="J17" s="77">
        <v>0.008</v>
      </c>
      <c r="K17" s="77">
        <v>0.026</v>
      </c>
      <c r="L17" s="77">
        <v>0.048</v>
      </c>
      <c r="M17" s="77">
        <v>0.07</v>
      </c>
      <c r="N17" s="77">
        <v>0.086</v>
      </c>
      <c r="O17" s="77">
        <v>0.117</v>
      </c>
      <c r="P17" s="77">
        <v>0.125</v>
      </c>
      <c r="Q17" s="78">
        <f>SUM(E17:P17)</f>
        <v>0.876</v>
      </c>
    </row>
    <row r="18" spans="1:17" ht="25.5">
      <c r="A18" s="74">
        <v>5</v>
      </c>
      <c r="B18" s="75" t="s">
        <v>51</v>
      </c>
      <c r="C18" s="76">
        <f t="shared" si="0"/>
        <v>0.25</v>
      </c>
      <c r="D18" s="76">
        <v>1</v>
      </c>
      <c r="E18" s="77">
        <v>0.121</v>
      </c>
      <c r="F18" s="77">
        <v>0.107</v>
      </c>
      <c r="G18" s="77">
        <v>0.078</v>
      </c>
      <c r="H18" s="77">
        <v>0.055</v>
      </c>
      <c r="I18" s="77">
        <v>0.035</v>
      </c>
      <c r="J18" s="77">
        <v>0.008</v>
      </c>
      <c r="K18" s="77">
        <v>0.026</v>
      </c>
      <c r="L18" s="77">
        <v>0.048</v>
      </c>
      <c r="M18" s="77">
        <v>0.07</v>
      </c>
      <c r="N18" s="77">
        <v>0.086</v>
      </c>
      <c r="O18" s="77">
        <v>0.117</v>
      </c>
      <c r="P18" s="77">
        <v>0.125</v>
      </c>
      <c r="Q18" s="78">
        <f aca="true" t="shared" si="1" ref="Q18:Q54">SUM(E18:P18)</f>
        <v>0.876</v>
      </c>
    </row>
    <row r="19" spans="1:17" ht="25.5">
      <c r="A19" s="74">
        <v>6</v>
      </c>
      <c r="B19" s="75" t="s">
        <v>52</v>
      </c>
      <c r="C19" s="76">
        <f t="shared" si="0"/>
        <v>0.25</v>
      </c>
      <c r="D19" s="76">
        <v>1</v>
      </c>
      <c r="E19" s="77">
        <v>0.121</v>
      </c>
      <c r="F19" s="77">
        <v>0.107</v>
      </c>
      <c r="G19" s="77">
        <v>0.078</v>
      </c>
      <c r="H19" s="77">
        <v>0.055</v>
      </c>
      <c r="I19" s="77">
        <v>0.035</v>
      </c>
      <c r="J19" s="77">
        <v>0.008</v>
      </c>
      <c r="K19" s="77">
        <v>0.026</v>
      </c>
      <c r="L19" s="77">
        <v>0.048</v>
      </c>
      <c r="M19" s="77">
        <v>0.07</v>
      </c>
      <c r="N19" s="77">
        <v>0.086</v>
      </c>
      <c r="O19" s="77">
        <v>0.117</v>
      </c>
      <c r="P19" s="77">
        <v>0.125</v>
      </c>
      <c r="Q19" s="78">
        <f t="shared" si="1"/>
        <v>0.876</v>
      </c>
    </row>
    <row r="20" spans="1:17" ht="18.75" customHeight="1">
      <c r="A20" s="74">
        <v>7</v>
      </c>
      <c r="B20" s="75" t="s">
        <v>53</v>
      </c>
      <c r="C20" s="76">
        <f t="shared" si="0"/>
        <v>0.25</v>
      </c>
      <c r="D20" s="76">
        <v>1</v>
      </c>
      <c r="E20" s="77">
        <v>0.121</v>
      </c>
      <c r="F20" s="77">
        <v>0.107</v>
      </c>
      <c r="G20" s="77">
        <v>0.078</v>
      </c>
      <c r="H20" s="77">
        <v>0.055</v>
      </c>
      <c r="I20" s="77">
        <v>0.035</v>
      </c>
      <c r="J20" s="77">
        <v>0.008</v>
      </c>
      <c r="K20" s="77">
        <v>0.026</v>
      </c>
      <c r="L20" s="77">
        <v>0.048</v>
      </c>
      <c r="M20" s="77">
        <v>0.07</v>
      </c>
      <c r="N20" s="77">
        <v>0.086</v>
      </c>
      <c r="O20" s="77">
        <v>0.117</v>
      </c>
      <c r="P20" s="77">
        <v>0.125</v>
      </c>
      <c r="Q20" s="78">
        <f t="shared" si="1"/>
        <v>0.876</v>
      </c>
    </row>
    <row r="21" spans="1:17" ht="25.5">
      <c r="A21" s="74">
        <v>8</v>
      </c>
      <c r="B21" s="75" t="s">
        <v>111</v>
      </c>
      <c r="C21" s="76">
        <f t="shared" si="0"/>
        <v>1</v>
      </c>
      <c r="D21" s="76">
        <v>4</v>
      </c>
      <c r="E21" s="77">
        <v>0.484</v>
      </c>
      <c r="F21" s="77">
        <v>0.426</v>
      </c>
      <c r="G21" s="77">
        <v>0.31</v>
      </c>
      <c r="H21" s="77">
        <v>0.22</v>
      </c>
      <c r="I21" s="77">
        <v>0.14</v>
      </c>
      <c r="J21" s="77">
        <v>0.03</v>
      </c>
      <c r="K21" s="77">
        <v>0.105</v>
      </c>
      <c r="L21" s="77">
        <v>0.19</v>
      </c>
      <c r="M21" s="77">
        <v>0.28</v>
      </c>
      <c r="N21" s="77">
        <v>0.345</v>
      </c>
      <c r="O21" s="77">
        <v>0.469</v>
      </c>
      <c r="P21" s="77">
        <v>0.501</v>
      </c>
      <c r="Q21" s="78">
        <f>SUM(E21:P21)</f>
        <v>3.5</v>
      </c>
    </row>
    <row r="22" spans="1:17" ht="25.5">
      <c r="A22" s="74">
        <v>9</v>
      </c>
      <c r="B22" s="75" t="s">
        <v>54</v>
      </c>
      <c r="C22" s="76">
        <f t="shared" si="0"/>
        <v>0.25</v>
      </c>
      <c r="D22" s="76">
        <v>1</v>
      </c>
      <c r="E22" s="77">
        <v>0.121</v>
      </c>
      <c r="F22" s="77">
        <v>0.107</v>
      </c>
      <c r="G22" s="77">
        <v>0.078</v>
      </c>
      <c r="H22" s="77">
        <v>0.055</v>
      </c>
      <c r="I22" s="77">
        <v>0.035</v>
      </c>
      <c r="J22" s="77">
        <v>0.008</v>
      </c>
      <c r="K22" s="77">
        <v>0.026</v>
      </c>
      <c r="L22" s="77">
        <v>0.048</v>
      </c>
      <c r="M22" s="77">
        <v>0.07</v>
      </c>
      <c r="N22" s="77">
        <v>0.086</v>
      </c>
      <c r="O22" s="77">
        <v>0.117</v>
      </c>
      <c r="P22" s="77">
        <v>0.125</v>
      </c>
      <c r="Q22" s="78">
        <f t="shared" si="1"/>
        <v>0.876</v>
      </c>
    </row>
    <row r="23" spans="1:17" ht="24.75" customHeight="1">
      <c r="A23" s="74">
        <v>10</v>
      </c>
      <c r="B23" s="75" t="s">
        <v>110</v>
      </c>
      <c r="C23" s="76">
        <f t="shared" si="0"/>
        <v>0.75</v>
      </c>
      <c r="D23" s="76">
        <v>3</v>
      </c>
      <c r="E23" s="77">
        <v>0.363</v>
      </c>
      <c r="F23" s="77">
        <v>0.32</v>
      </c>
      <c r="G23" s="77">
        <v>0.233</v>
      </c>
      <c r="H23" s="77">
        <v>0.165</v>
      </c>
      <c r="I23" s="77">
        <v>0.105</v>
      </c>
      <c r="J23" s="77">
        <v>0.023</v>
      </c>
      <c r="K23" s="77">
        <v>0.079</v>
      </c>
      <c r="L23" s="77">
        <v>0.143</v>
      </c>
      <c r="M23" s="77">
        <v>0.21</v>
      </c>
      <c r="N23" s="77">
        <v>0.259</v>
      </c>
      <c r="O23" s="77">
        <v>0.352</v>
      </c>
      <c r="P23" s="77">
        <v>0.376</v>
      </c>
      <c r="Q23" s="78">
        <f>SUM(E23:P23)</f>
        <v>2.6279999999999997</v>
      </c>
    </row>
    <row r="24" spans="1:17" ht="25.5" customHeight="1">
      <c r="A24" s="74">
        <v>11</v>
      </c>
      <c r="B24" s="75" t="s">
        <v>55</v>
      </c>
      <c r="C24" s="76">
        <f t="shared" si="0"/>
        <v>0.5</v>
      </c>
      <c r="D24" s="76">
        <v>2</v>
      </c>
      <c r="E24" s="77">
        <v>0.242</v>
      </c>
      <c r="F24" s="77">
        <v>0.213</v>
      </c>
      <c r="G24" s="77">
        <v>0.155</v>
      </c>
      <c r="H24" s="77">
        <v>0.11</v>
      </c>
      <c r="I24" s="77">
        <v>0.07</v>
      </c>
      <c r="J24" s="77">
        <v>0.015</v>
      </c>
      <c r="K24" s="77">
        <v>0.053</v>
      </c>
      <c r="L24" s="77">
        <v>0.095</v>
      </c>
      <c r="M24" s="77">
        <v>0.14</v>
      </c>
      <c r="N24" s="77">
        <v>0.173</v>
      </c>
      <c r="O24" s="77">
        <v>0.235</v>
      </c>
      <c r="P24" s="77">
        <v>0.251</v>
      </c>
      <c r="Q24" s="78">
        <f t="shared" si="1"/>
        <v>1.7519999999999998</v>
      </c>
    </row>
    <row r="25" spans="1:17" ht="24" customHeight="1">
      <c r="A25" s="74">
        <v>12</v>
      </c>
      <c r="B25" s="75" t="s">
        <v>56</v>
      </c>
      <c r="C25" s="76">
        <f t="shared" si="0"/>
        <v>0.5</v>
      </c>
      <c r="D25" s="76">
        <v>2</v>
      </c>
      <c r="E25" s="77">
        <v>0.242</v>
      </c>
      <c r="F25" s="77">
        <v>0.213</v>
      </c>
      <c r="G25" s="77">
        <v>0.155</v>
      </c>
      <c r="H25" s="77">
        <v>0.11</v>
      </c>
      <c r="I25" s="77">
        <v>0.07</v>
      </c>
      <c r="J25" s="77">
        <v>0.015</v>
      </c>
      <c r="K25" s="77">
        <v>0.053</v>
      </c>
      <c r="L25" s="77">
        <v>0.095</v>
      </c>
      <c r="M25" s="77">
        <v>0.14</v>
      </c>
      <c r="N25" s="77">
        <v>0.173</v>
      </c>
      <c r="O25" s="77">
        <v>0.235</v>
      </c>
      <c r="P25" s="77">
        <v>0.251</v>
      </c>
      <c r="Q25" s="78">
        <f t="shared" si="1"/>
        <v>1.7519999999999998</v>
      </c>
    </row>
    <row r="26" spans="1:17" ht="25.5" customHeight="1">
      <c r="A26" s="74">
        <v>13</v>
      </c>
      <c r="B26" s="75" t="s">
        <v>57</v>
      </c>
      <c r="C26" s="76">
        <f t="shared" si="0"/>
        <v>0.25</v>
      </c>
      <c r="D26" s="76">
        <v>1</v>
      </c>
      <c r="E26" s="77">
        <v>0.121</v>
      </c>
      <c r="F26" s="77">
        <v>0.107</v>
      </c>
      <c r="G26" s="77">
        <v>0.078</v>
      </c>
      <c r="H26" s="77">
        <v>0.055</v>
      </c>
      <c r="I26" s="77">
        <v>0.035</v>
      </c>
      <c r="J26" s="77">
        <v>0.008</v>
      </c>
      <c r="K26" s="77">
        <v>0.026</v>
      </c>
      <c r="L26" s="77">
        <v>0.048</v>
      </c>
      <c r="M26" s="77">
        <v>0.07</v>
      </c>
      <c r="N26" s="77">
        <v>0.086</v>
      </c>
      <c r="O26" s="77">
        <v>0.117</v>
      </c>
      <c r="P26" s="77">
        <v>0.125</v>
      </c>
      <c r="Q26" s="78">
        <f t="shared" si="1"/>
        <v>0.876</v>
      </c>
    </row>
    <row r="27" spans="1:17" ht="20.25" customHeight="1">
      <c r="A27" s="74">
        <v>14</v>
      </c>
      <c r="B27" s="75" t="s">
        <v>58</v>
      </c>
      <c r="C27" s="76">
        <f t="shared" si="0"/>
        <v>0.75</v>
      </c>
      <c r="D27" s="76">
        <v>3</v>
      </c>
      <c r="E27" s="77">
        <v>0.363</v>
      </c>
      <c r="F27" s="77">
        <v>0.32</v>
      </c>
      <c r="G27" s="77">
        <v>0.233</v>
      </c>
      <c r="H27" s="77">
        <v>0.165</v>
      </c>
      <c r="I27" s="77">
        <v>0.105</v>
      </c>
      <c r="J27" s="77">
        <v>0.023</v>
      </c>
      <c r="K27" s="77">
        <v>0.079</v>
      </c>
      <c r="L27" s="77">
        <v>0.143</v>
      </c>
      <c r="M27" s="77">
        <v>0.21</v>
      </c>
      <c r="N27" s="77">
        <v>0.259</v>
      </c>
      <c r="O27" s="77">
        <v>0.352</v>
      </c>
      <c r="P27" s="77">
        <v>0.376</v>
      </c>
      <c r="Q27" s="78">
        <f>SUM(E27:P27)</f>
        <v>2.6279999999999997</v>
      </c>
    </row>
    <row r="28" spans="1:17" ht="25.5">
      <c r="A28" s="74">
        <v>15</v>
      </c>
      <c r="B28" s="75" t="s">
        <v>59</v>
      </c>
      <c r="C28" s="76">
        <f t="shared" si="0"/>
        <v>0.25</v>
      </c>
      <c r="D28" s="76">
        <v>1</v>
      </c>
      <c r="E28" s="77">
        <v>0.121</v>
      </c>
      <c r="F28" s="77">
        <v>0.107</v>
      </c>
      <c r="G28" s="77">
        <v>0.078</v>
      </c>
      <c r="H28" s="77">
        <v>0.055</v>
      </c>
      <c r="I28" s="77">
        <v>0.035</v>
      </c>
      <c r="J28" s="77">
        <v>0.008</v>
      </c>
      <c r="K28" s="77">
        <v>0.026</v>
      </c>
      <c r="L28" s="77">
        <v>0.048</v>
      </c>
      <c r="M28" s="77">
        <v>0.07</v>
      </c>
      <c r="N28" s="77">
        <v>0.086</v>
      </c>
      <c r="O28" s="77">
        <v>0.117</v>
      </c>
      <c r="P28" s="77">
        <v>0.125</v>
      </c>
      <c r="Q28" s="78">
        <f t="shared" si="1"/>
        <v>0.876</v>
      </c>
    </row>
    <row r="29" spans="1:17" ht="25.5">
      <c r="A29" s="74">
        <v>16</v>
      </c>
      <c r="B29" s="75" t="s">
        <v>60</v>
      </c>
      <c r="C29" s="76">
        <f t="shared" si="0"/>
        <v>0.75</v>
      </c>
      <c r="D29" s="76">
        <v>3</v>
      </c>
      <c r="E29" s="77">
        <v>0.363</v>
      </c>
      <c r="F29" s="77">
        <v>0.32</v>
      </c>
      <c r="G29" s="77">
        <v>0.233</v>
      </c>
      <c r="H29" s="77">
        <v>0.165</v>
      </c>
      <c r="I29" s="77">
        <v>0.105</v>
      </c>
      <c r="J29" s="77">
        <v>0.023</v>
      </c>
      <c r="K29" s="77">
        <v>0.079</v>
      </c>
      <c r="L29" s="77">
        <v>0.143</v>
      </c>
      <c r="M29" s="77">
        <v>0.21</v>
      </c>
      <c r="N29" s="77">
        <v>0.259</v>
      </c>
      <c r="O29" s="77">
        <v>0.352</v>
      </c>
      <c r="P29" s="77">
        <v>0.376</v>
      </c>
      <c r="Q29" s="78">
        <f t="shared" si="1"/>
        <v>2.6279999999999997</v>
      </c>
    </row>
    <row r="30" spans="1:17" ht="25.5">
      <c r="A30" s="74">
        <v>17</v>
      </c>
      <c r="B30" s="75" t="s">
        <v>147</v>
      </c>
      <c r="C30" s="76">
        <f t="shared" si="0"/>
        <v>1</v>
      </c>
      <c r="D30" s="76">
        <v>4</v>
      </c>
      <c r="E30" s="77">
        <v>0.484</v>
      </c>
      <c r="F30" s="77">
        <v>0.426</v>
      </c>
      <c r="G30" s="77">
        <v>0.31</v>
      </c>
      <c r="H30" s="77">
        <v>0.22</v>
      </c>
      <c r="I30" s="77">
        <v>0.14</v>
      </c>
      <c r="J30" s="77">
        <v>0.03</v>
      </c>
      <c r="K30" s="77">
        <v>0.105</v>
      </c>
      <c r="L30" s="77">
        <v>0.19</v>
      </c>
      <c r="M30" s="77">
        <v>0.28</v>
      </c>
      <c r="N30" s="77">
        <v>0.345</v>
      </c>
      <c r="O30" s="77">
        <v>0.469</v>
      </c>
      <c r="P30" s="77">
        <v>0.501</v>
      </c>
      <c r="Q30" s="78">
        <f>SUM(E30:P30)</f>
        <v>3.5</v>
      </c>
    </row>
    <row r="31" spans="1:17" ht="25.5">
      <c r="A31" s="74">
        <v>18</v>
      </c>
      <c r="B31" s="75" t="s">
        <v>61</v>
      </c>
      <c r="C31" s="76">
        <f t="shared" si="0"/>
        <v>0.5</v>
      </c>
      <c r="D31" s="76">
        <v>2</v>
      </c>
      <c r="E31" s="77">
        <v>0.242</v>
      </c>
      <c r="F31" s="77">
        <v>0.213</v>
      </c>
      <c r="G31" s="77">
        <v>0.155</v>
      </c>
      <c r="H31" s="77">
        <v>0.11</v>
      </c>
      <c r="I31" s="77">
        <v>0.07</v>
      </c>
      <c r="J31" s="77">
        <v>0.015</v>
      </c>
      <c r="K31" s="77">
        <v>0.053</v>
      </c>
      <c r="L31" s="77">
        <v>0.095</v>
      </c>
      <c r="M31" s="77">
        <v>0.14</v>
      </c>
      <c r="N31" s="77">
        <v>0.173</v>
      </c>
      <c r="O31" s="77">
        <v>0.235</v>
      </c>
      <c r="P31" s="77">
        <v>0.251</v>
      </c>
      <c r="Q31" s="78">
        <f t="shared" si="1"/>
        <v>1.7519999999999998</v>
      </c>
    </row>
    <row r="32" spans="1:17" ht="25.5">
      <c r="A32" s="74">
        <v>19</v>
      </c>
      <c r="B32" s="75" t="s">
        <v>62</v>
      </c>
      <c r="C32" s="76">
        <f t="shared" si="0"/>
        <v>0.5</v>
      </c>
      <c r="D32" s="76">
        <v>2</v>
      </c>
      <c r="E32" s="77">
        <v>0.242</v>
      </c>
      <c r="F32" s="77">
        <v>0.213</v>
      </c>
      <c r="G32" s="77">
        <v>0.155</v>
      </c>
      <c r="H32" s="77">
        <v>0.11</v>
      </c>
      <c r="I32" s="77">
        <v>0.07</v>
      </c>
      <c r="J32" s="77">
        <v>0.015</v>
      </c>
      <c r="K32" s="77">
        <v>0.053</v>
      </c>
      <c r="L32" s="77">
        <v>0.095</v>
      </c>
      <c r="M32" s="77">
        <v>0.14</v>
      </c>
      <c r="N32" s="77">
        <v>0.173</v>
      </c>
      <c r="O32" s="77">
        <v>0.235</v>
      </c>
      <c r="P32" s="77">
        <v>0.251</v>
      </c>
      <c r="Q32" s="78">
        <f t="shared" si="1"/>
        <v>1.7519999999999998</v>
      </c>
    </row>
    <row r="33" spans="1:17" ht="25.5">
      <c r="A33" s="74">
        <v>20</v>
      </c>
      <c r="B33" s="75" t="s">
        <v>63</v>
      </c>
      <c r="C33" s="76">
        <f t="shared" si="0"/>
        <v>4</v>
      </c>
      <c r="D33" s="76">
        <v>16</v>
      </c>
      <c r="E33" s="77">
        <v>1.936</v>
      </c>
      <c r="F33" s="77">
        <v>1.704</v>
      </c>
      <c r="G33" s="77">
        <v>1.24</v>
      </c>
      <c r="H33" s="77">
        <v>0.88</v>
      </c>
      <c r="I33" s="77">
        <v>0.56</v>
      </c>
      <c r="J33" s="77">
        <v>0.12</v>
      </c>
      <c r="K33" s="77">
        <v>0.42</v>
      </c>
      <c r="L33" s="77">
        <v>0.76</v>
      </c>
      <c r="M33" s="77">
        <v>1.12</v>
      </c>
      <c r="N33" s="77">
        <v>1.38</v>
      </c>
      <c r="O33" s="77">
        <v>1.876</v>
      </c>
      <c r="P33" s="77">
        <v>2.004</v>
      </c>
      <c r="Q33" s="78">
        <f>SUM(E33:P33)</f>
        <v>14</v>
      </c>
    </row>
    <row r="34" spans="1:17" ht="18" customHeight="1">
      <c r="A34" s="74">
        <v>21</v>
      </c>
      <c r="B34" s="75" t="s">
        <v>64</v>
      </c>
      <c r="C34" s="76">
        <f t="shared" si="0"/>
        <v>0.25</v>
      </c>
      <c r="D34" s="76">
        <v>1</v>
      </c>
      <c r="E34" s="77">
        <v>0.121</v>
      </c>
      <c r="F34" s="77">
        <v>0.107</v>
      </c>
      <c r="G34" s="77">
        <v>0.078</v>
      </c>
      <c r="H34" s="77">
        <v>0.055</v>
      </c>
      <c r="I34" s="77">
        <v>0.035</v>
      </c>
      <c r="J34" s="77">
        <v>0.008</v>
      </c>
      <c r="K34" s="77">
        <v>0.026</v>
      </c>
      <c r="L34" s="77">
        <v>0.048</v>
      </c>
      <c r="M34" s="77">
        <v>0.07</v>
      </c>
      <c r="N34" s="77">
        <v>0.086</v>
      </c>
      <c r="O34" s="77">
        <v>0.117</v>
      </c>
      <c r="P34" s="77">
        <v>0.125</v>
      </c>
      <c r="Q34" s="78">
        <f t="shared" si="1"/>
        <v>0.876</v>
      </c>
    </row>
    <row r="35" spans="1:17" ht="25.5">
      <c r="A35" s="74">
        <v>22</v>
      </c>
      <c r="B35" s="75" t="s">
        <v>65</v>
      </c>
      <c r="C35" s="76">
        <f t="shared" si="0"/>
        <v>0.75</v>
      </c>
      <c r="D35" s="76">
        <v>3</v>
      </c>
      <c r="E35" s="77">
        <v>0.363</v>
      </c>
      <c r="F35" s="77">
        <v>0.32</v>
      </c>
      <c r="G35" s="77">
        <v>0.233</v>
      </c>
      <c r="H35" s="77">
        <v>0.165</v>
      </c>
      <c r="I35" s="77">
        <v>0.105</v>
      </c>
      <c r="J35" s="77">
        <v>0.023</v>
      </c>
      <c r="K35" s="77">
        <v>0.079</v>
      </c>
      <c r="L35" s="77">
        <v>0.143</v>
      </c>
      <c r="M35" s="77">
        <v>0.21</v>
      </c>
      <c r="N35" s="77">
        <v>0.259</v>
      </c>
      <c r="O35" s="77">
        <v>0.352</v>
      </c>
      <c r="P35" s="77">
        <v>0.376</v>
      </c>
      <c r="Q35" s="78">
        <f t="shared" si="1"/>
        <v>2.6279999999999997</v>
      </c>
    </row>
    <row r="36" spans="1:17" ht="25.5">
      <c r="A36" s="74">
        <v>23</v>
      </c>
      <c r="B36" s="75" t="s">
        <v>66</v>
      </c>
      <c r="C36" s="76">
        <f t="shared" si="0"/>
        <v>0.25</v>
      </c>
      <c r="D36" s="76">
        <v>1</v>
      </c>
      <c r="E36" s="77">
        <v>0.121</v>
      </c>
      <c r="F36" s="77">
        <v>0.107</v>
      </c>
      <c r="G36" s="77">
        <v>0.078</v>
      </c>
      <c r="H36" s="77">
        <v>0.055</v>
      </c>
      <c r="I36" s="77">
        <v>0.035</v>
      </c>
      <c r="J36" s="77">
        <v>0.008</v>
      </c>
      <c r="K36" s="77">
        <v>0.026</v>
      </c>
      <c r="L36" s="77">
        <v>0.048</v>
      </c>
      <c r="M36" s="77">
        <v>0.07</v>
      </c>
      <c r="N36" s="77">
        <v>0.086</v>
      </c>
      <c r="O36" s="77">
        <v>0.117</v>
      </c>
      <c r="P36" s="77">
        <v>0.125</v>
      </c>
      <c r="Q36" s="78">
        <f t="shared" si="1"/>
        <v>0.876</v>
      </c>
    </row>
    <row r="37" spans="1:17" ht="24.75" customHeight="1">
      <c r="A37" s="74">
        <v>24</v>
      </c>
      <c r="B37" s="75" t="s">
        <v>67</v>
      </c>
      <c r="C37" s="76">
        <f t="shared" si="0"/>
        <v>0.25</v>
      </c>
      <c r="D37" s="76">
        <v>1</v>
      </c>
      <c r="E37" s="77">
        <v>0.121</v>
      </c>
      <c r="F37" s="77">
        <v>0.107</v>
      </c>
      <c r="G37" s="77">
        <v>0.078</v>
      </c>
      <c r="H37" s="77">
        <v>0.055</v>
      </c>
      <c r="I37" s="77">
        <v>0.035</v>
      </c>
      <c r="J37" s="77">
        <v>0.008</v>
      </c>
      <c r="K37" s="77">
        <v>0.026</v>
      </c>
      <c r="L37" s="77">
        <v>0.048</v>
      </c>
      <c r="M37" s="77">
        <v>0.07</v>
      </c>
      <c r="N37" s="77">
        <v>0.086</v>
      </c>
      <c r="O37" s="77">
        <v>0.117</v>
      </c>
      <c r="P37" s="77">
        <v>0.125</v>
      </c>
      <c r="Q37" s="78">
        <f>SUM(E37:P37)</f>
        <v>0.876</v>
      </c>
    </row>
    <row r="38" spans="1:17" ht="20.25" customHeight="1">
      <c r="A38" s="74">
        <v>25</v>
      </c>
      <c r="B38" s="75" t="s">
        <v>68</v>
      </c>
      <c r="C38" s="76">
        <f t="shared" si="0"/>
        <v>0.75</v>
      </c>
      <c r="D38" s="76">
        <v>3</v>
      </c>
      <c r="E38" s="77">
        <v>0.363</v>
      </c>
      <c r="F38" s="77">
        <v>0.32</v>
      </c>
      <c r="G38" s="77">
        <v>0.233</v>
      </c>
      <c r="H38" s="77">
        <v>0.165</v>
      </c>
      <c r="I38" s="77">
        <v>0.105</v>
      </c>
      <c r="J38" s="77">
        <v>0.023</v>
      </c>
      <c r="K38" s="77">
        <v>0.079</v>
      </c>
      <c r="L38" s="77">
        <v>0.143</v>
      </c>
      <c r="M38" s="77">
        <v>0.21</v>
      </c>
      <c r="N38" s="77">
        <v>0.259</v>
      </c>
      <c r="O38" s="77">
        <v>0.352</v>
      </c>
      <c r="P38" s="77">
        <v>0.376</v>
      </c>
      <c r="Q38" s="78">
        <f t="shared" si="1"/>
        <v>2.6279999999999997</v>
      </c>
    </row>
    <row r="39" spans="1:17" ht="24.75" customHeight="1">
      <c r="A39" s="74">
        <v>26</v>
      </c>
      <c r="B39" s="75" t="s">
        <v>69</v>
      </c>
      <c r="C39" s="76">
        <f t="shared" si="0"/>
        <v>0.25</v>
      </c>
      <c r="D39" s="76">
        <v>1</v>
      </c>
      <c r="E39" s="77">
        <v>0.121</v>
      </c>
      <c r="F39" s="77">
        <v>0.107</v>
      </c>
      <c r="G39" s="77">
        <v>0.078</v>
      </c>
      <c r="H39" s="77">
        <v>0.055</v>
      </c>
      <c r="I39" s="77">
        <v>0.035</v>
      </c>
      <c r="J39" s="77">
        <v>0.008</v>
      </c>
      <c r="K39" s="77">
        <v>0.026</v>
      </c>
      <c r="L39" s="77">
        <v>0.048</v>
      </c>
      <c r="M39" s="77">
        <v>0.07</v>
      </c>
      <c r="N39" s="77">
        <v>0.086</v>
      </c>
      <c r="O39" s="77">
        <v>0.117</v>
      </c>
      <c r="P39" s="77">
        <v>0.125</v>
      </c>
      <c r="Q39" s="78">
        <f t="shared" si="1"/>
        <v>0.876</v>
      </c>
    </row>
    <row r="40" spans="1:17" ht="25.5">
      <c r="A40" s="74">
        <v>27</v>
      </c>
      <c r="B40" s="99" t="s">
        <v>70</v>
      </c>
      <c r="C40" s="100">
        <f t="shared" si="0"/>
        <v>5.75</v>
      </c>
      <c r="D40" s="100">
        <v>23</v>
      </c>
      <c r="E40" s="101">
        <v>2.783</v>
      </c>
      <c r="F40" s="101">
        <v>2.45</v>
      </c>
      <c r="G40" s="101">
        <v>1.782</v>
      </c>
      <c r="H40" s="101">
        <v>1.265</v>
      </c>
      <c r="I40" s="101">
        <v>0.805</v>
      </c>
      <c r="J40" s="101">
        <v>0.172</v>
      </c>
      <c r="K40" s="101">
        <v>0.604</v>
      </c>
      <c r="L40" s="101">
        <v>1.093</v>
      </c>
      <c r="M40" s="101">
        <v>1.61</v>
      </c>
      <c r="N40" s="101">
        <v>1.984</v>
      </c>
      <c r="O40" s="101">
        <v>2.697</v>
      </c>
      <c r="P40" s="101">
        <v>2.88</v>
      </c>
      <c r="Q40" s="102">
        <f t="shared" si="1"/>
        <v>20.125</v>
      </c>
    </row>
    <row r="41" spans="1:17" ht="24" customHeight="1">
      <c r="A41" s="74">
        <v>28</v>
      </c>
      <c r="B41" s="75" t="s">
        <v>71</v>
      </c>
      <c r="C41" s="76">
        <f t="shared" si="0"/>
        <v>0.25</v>
      </c>
      <c r="D41" s="76">
        <v>1</v>
      </c>
      <c r="E41" s="77">
        <v>0.121</v>
      </c>
      <c r="F41" s="77">
        <v>0.107</v>
      </c>
      <c r="G41" s="77">
        <v>0.078</v>
      </c>
      <c r="H41" s="77">
        <v>0.055</v>
      </c>
      <c r="I41" s="77">
        <v>0.035</v>
      </c>
      <c r="J41" s="77">
        <v>0.008</v>
      </c>
      <c r="K41" s="77">
        <v>0.026</v>
      </c>
      <c r="L41" s="77">
        <v>0.048</v>
      </c>
      <c r="M41" s="77">
        <v>0.07</v>
      </c>
      <c r="N41" s="77">
        <v>0.086</v>
      </c>
      <c r="O41" s="77">
        <v>0.117</v>
      </c>
      <c r="P41" s="77">
        <v>0.125</v>
      </c>
      <c r="Q41" s="78">
        <f t="shared" si="1"/>
        <v>0.876</v>
      </c>
    </row>
    <row r="42" spans="1:17" ht="24" customHeight="1">
      <c r="A42" s="74">
        <v>29</v>
      </c>
      <c r="B42" s="75" t="s">
        <v>72</v>
      </c>
      <c r="C42" s="76">
        <f t="shared" si="0"/>
        <v>0.5</v>
      </c>
      <c r="D42" s="76">
        <v>2</v>
      </c>
      <c r="E42" s="77">
        <v>0.242</v>
      </c>
      <c r="F42" s="77">
        <v>0.213</v>
      </c>
      <c r="G42" s="77">
        <v>0.155</v>
      </c>
      <c r="H42" s="77">
        <v>0.11</v>
      </c>
      <c r="I42" s="77">
        <v>0.07</v>
      </c>
      <c r="J42" s="77">
        <v>0.015</v>
      </c>
      <c r="K42" s="77">
        <v>0.053</v>
      </c>
      <c r="L42" s="77">
        <v>0.095</v>
      </c>
      <c r="M42" s="77">
        <v>0.14</v>
      </c>
      <c r="N42" s="77">
        <v>0.173</v>
      </c>
      <c r="O42" s="77">
        <v>0.235</v>
      </c>
      <c r="P42" s="77">
        <v>0.251</v>
      </c>
      <c r="Q42" s="78">
        <f>SUM(E42:P42)</f>
        <v>1.7519999999999998</v>
      </c>
    </row>
    <row r="43" spans="1:17" ht="25.5">
      <c r="A43" s="74">
        <v>30</v>
      </c>
      <c r="B43" s="75" t="s">
        <v>73</v>
      </c>
      <c r="C43" s="76">
        <f t="shared" si="0"/>
        <v>0.5</v>
      </c>
      <c r="D43" s="76">
        <v>2</v>
      </c>
      <c r="E43" s="77">
        <v>0.242</v>
      </c>
      <c r="F43" s="77">
        <v>0.213</v>
      </c>
      <c r="G43" s="77">
        <v>0.155</v>
      </c>
      <c r="H43" s="77">
        <v>0.11</v>
      </c>
      <c r="I43" s="77">
        <v>0.07</v>
      </c>
      <c r="J43" s="77">
        <v>0.015</v>
      </c>
      <c r="K43" s="77">
        <v>0.053</v>
      </c>
      <c r="L43" s="77">
        <v>0.095</v>
      </c>
      <c r="M43" s="77">
        <v>0.14</v>
      </c>
      <c r="N43" s="77">
        <v>0.173</v>
      </c>
      <c r="O43" s="77">
        <v>0.235</v>
      </c>
      <c r="P43" s="77">
        <v>0.251</v>
      </c>
      <c r="Q43" s="78">
        <f t="shared" si="1"/>
        <v>1.7519999999999998</v>
      </c>
    </row>
    <row r="44" spans="1:17" ht="22.5" customHeight="1">
      <c r="A44" s="74">
        <v>31</v>
      </c>
      <c r="B44" s="75" t="s">
        <v>74</v>
      </c>
      <c r="C44" s="76">
        <f t="shared" si="0"/>
        <v>0.25</v>
      </c>
      <c r="D44" s="76">
        <v>1</v>
      </c>
      <c r="E44" s="77">
        <v>0.121</v>
      </c>
      <c r="F44" s="77">
        <v>0.107</v>
      </c>
      <c r="G44" s="77">
        <v>0.078</v>
      </c>
      <c r="H44" s="77">
        <v>0.055</v>
      </c>
      <c r="I44" s="77">
        <v>0.035</v>
      </c>
      <c r="J44" s="77">
        <v>0.008</v>
      </c>
      <c r="K44" s="77">
        <v>0.026</v>
      </c>
      <c r="L44" s="77">
        <v>0.048</v>
      </c>
      <c r="M44" s="77">
        <v>0.07</v>
      </c>
      <c r="N44" s="77">
        <v>0.086</v>
      </c>
      <c r="O44" s="77">
        <v>0.117</v>
      </c>
      <c r="P44" s="77">
        <v>0.125</v>
      </c>
      <c r="Q44" s="78">
        <f t="shared" si="1"/>
        <v>0.876</v>
      </c>
    </row>
    <row r="45" spans="1:17" ht="17.25" customHeight="1">
      <c r="A45" s="74">
        <v>32</v>
      </c>
      <c r="B45" s="75" t="s">
        <v>75</v>
      </c>
      <c r="C45" s="76">
        <f aca="true" t="shared" si="2" ref="C45:C55">$D45*0.25</f>
        <v>0.5</v>
      </c>
      <c r="D45" s="76">
        <v>2</v>
      </c>
      <c r="E45" s="77">
        <v>0.242</v>
      </c>
      <c r="F45" s="77">
        <v>0.213</v>
      </c>
      <c r="G45" s="77">
        <v>0.155</v>
      </c>
      <c r="H45" s="77">
        <v>0.11</v>
      </c>
      <c r="I45" s="77">
        <v>0.07</v>
      </c>
      <c r="J45" s="77">
        <v>0.015</v>
      </c>
      <c r="K45" s="77">
        <v>0.053</v>
      </c>
      <c r="L45" s="77">
        <v>0.095</v>
      </c>
      <c r="M45" s="77">
        <v>0.14</v>
      </c>
      <c r="N45" s="77">
        <v>0.173</v>
      </c>
      <c r="O45" s="77">
        <v>0.235</v>
      </c>
      <c r="P45" s="77">
        <v>0.251</v>
      </c>
      <c r="Q45" s="78">
        <f t="shared" si="1"/>
        <v>1.7519999999999998</v>
      </c>
    </row>
    <row r="46" spans="1:17" ht="27" customHeight="1">
      <c r="A46" s="74">
        <v>33</v>
      </c>
      <c r="B46" s="75" t="s">
        <v>76</v>
      </c>
      <c r="C46" s="76">
        <f t="shared" si="2"/>
        <v>0.75</v>
      </c>
      <c r="D46" s="76">
        <v>3</v>
      </c>
      <c r="E46" s="77">
        <v>0.363</v>
      </c>
      <c r="F46" s="77">
        <v>0.32</v>
      </c>
      <c r="G46" s="77">
        <v>0.233</v>
      </c>
      <c r="H46" s="77">
        <v>0.165</v>
      </c>
      <c r="I46" s="77">
        <v>0.105</v>
      </c>
      <c r="J46" s="77">
        <v>0.023</v>
      </c>
      <c r="K46" s="77">
        <v>0.079</v>
      </c>
      <c r="L46" s="77">
        <v>0.143</v>
      </c>
      <c r="M46" s="77">
        <v>0.21</v>
      </c>
      <c r="N46" s="77">
        <v>0.259</v>
      </c>
      <c r="O46" s="77">
        <v>0.352</v>
      </c>
      <c r="P46" s="77">
        <v>0.376</v>
      </c>
      <c r="Q46" s="78">
        <f t="shared" si="1"/>
        <v>2.6279999999999997</v>
      </c>
    </row>
    <row r="47" spans="1:17" ht="25.5">
      <c r="A47" s="74">
        <v>34</v>
      </c>
      <c r="B47" s="99" t="s">
        <v>77</v>
      </c>
      <c r="C47" s="100">
        <f t="shared" si="2"/>
        <v>5.5</v>
      </c>
      <c r="D47" s="100">
        <v>22</v>
      </c>
      <c r="E47" s="101">
        <v>2.662</v>
      </c>
      <c r="F47" s="101">
        <v>2.343</v>
      </c>
      <c r="G47" s="101">
        <v>1.705</v>
      </c>
      <c r="H47" s="101">
        <v>1.21</v>
      </c>
      <c r="I47" s="101">
        <v>0.77</v>
      </c>
      <c r="J47" s="101">
        <v>0.165</v>
      </c>
      <c r="K47" s="101">
        <v>0.578</v>
      </c>
      <c r="L47" s="101">
        <v>1.045</v>
      </c>
      <c r="M47" s="101">
        <v>1.54</v>
      </c>
      <c r="N47" s="101">
        <v>1.897</v>
      </c>
      <c r="O47" s="101">
        <v>2.58</v>
      </c>
      <c r="P47" s="101">
        <v>2.756</v>
      </c>
      <c r="Q47" s="102">
        <f>SUM(E47:P47)</f>
        <v>19.250999999999998</v>
      </c>
    </row>
    <row r="48" spans="1:17" ht="24" customHeight="1">
      <c r="A48" s="74">
        <v>35</v>
      </c>
      <c r="B48" s="75" t="s">
        <v>78</v>
      </c>
      <c r="C48" s="76">
        <f t="shared" si="2"/>
        <v>0.5</v>
      </c>
      <c r="D48" s="76">
        <v>2</v>
      </c>
      <c r="E48" s="77">
        <v>0.242</v>
      </c>
      <c r="F48" s="77">
        <v>0.213</v>
      </c>
      <c r="G48" s="77">
        <v>0.155</v>
      </c>
      <c r="H48" s="77">
        <v>0.11</v>
      </c>
      <c r="I48" s="77">
        <v>0.07</v>
      </c>
      <c r="J48" s="77">
        <v>0.015</v>
      </c>
      <c r="K48" s="77">
        <v>0.053</v>
      </c>
      <c r="L48" s="77">
        <v>0.095</v>
      </c>
      <c r="M48" s="77">
        <v>0.14</v>
      </c>
      <c r="N48" s="77">
        <v>0.173</v>
      </c>
      <c r="O48" s="77">
        <v>0.235</v>
      </c>
      <c r="P48" s="77">
        <v>0.251</v>
      </c>
      <c r="Q48" s="78">
        <f t="shared" si="1"/>
        <v>1.7519999999999998</v>
      </c>
    </row>
    <row r="49" spans="1:17" ht="24" customHeight="1">
      <c r="A49" s="74">
        <v>36</v>
      </c>
      <c r="B49" s="75" t="s">
        <v>79</v>
      </c>
      <c r="C49" s="76">
        <f t="shared" si="2"/>
        <v>1</v>
      </c>
      <c r="D49" s="76">
        <v>4</v>
      </c>
      <c r="E49" s="77">
        <v>0.484</v>
      </c>
      <c r="F49" s="77">
        <v>0.426</v>
      </c>
      <c r="G49" s="77">
        <v>0.31</v>
      </c>
      <c r="H49" s="77">
        <v>0.22</v>
      </c>
      <c r="I49" s="77">
        <v>0.14</v>
      </c>
      <c r="J49" s="77">
        <v>0.03</v>
      </c>
      <c r="K49" s="77">
        <v>0.105</v>
      </c>
      <c r="L49" s="77">
        <v>0.19</v>
      </c>
      <c r="M49" s="77">
        <v>0.28</v>
      </c>
      <c r="N49" s="77">
        <v>0.345</v>
      </c>
      <c r="O49" s="77">
        <v>0.469</v>
      </c>
      <c r="P49" s="77">
        <v>0.501</v>
      </c>
      <c r="Q49" s="78">
        <f>SUM(E49:P49)</f>
        <v>3.5</v>
      </c>
    </row>
    <row r="50" spans="1:17" ht="25.5">
      <c r="A50" s="74">
        <v>37</v>
      </c>
      <c r="B50" s="75" t="s">
        <v>80</v>
      </c>
      <c r="C50" s="76">
        <f t="shared" si="2"/>
        <v>0.25</v>
      </c>
      <c r="D50" s="76">
        <v>1</v>
      </c>
      <c r="E50" s="77">
        <v>0.121</v>
      </c>
      <c r="F50" s="77">
        <v>0.107</v>
      </c>
      <c r="G50" s="77">
        <v>0.078</v>
      </c>
      <c r="H50" s="77">
        <v>0.055</v>
      </c>
      <c r="I50" s="77">
        <v>0.035</v>
      </c>
      <c r="J50" s="77">
        <v>0.008</v>
      </c>
      <c r="K50" s="77">
        <v>0.026</v>
      </c>
      <c r="L50" s="77">
        <v>0.048</v>
      </c>
      <c r="M50" s="77">
        <v>0.07</v>
      </c>
      <c r="N50" s="77">
        <v>0.086</v>
      </c>
      <c r="O50" s="77">
        <v>0.117</v>
      </c>
      <c r="P50" s="77">
        <v>0.125</v>
      </c>
      <c r="Q50" s="78">
        <f t="shared" si="1"/>
        <v>0.876</v>
      </c>
    </row>
    <row r="51" spans="1:17" ht="16.5" customHeight="1">
      <c r="A51" s="74">
        <v>38</v>
      </c>
      <c r="B51" s="75" t="s">
        <v>95</v>
      </c>
      <c r="C51" s="76">
        <f t="shared" si="2"/>
        <v>0.25</v>
      </c>
      <c r="D51" s="76">
        <v>1</v>
      </c>
      <c r="E51" s="77">
        <v>0.121</v>
      </c>
      <c r="F51" s="77">
        <v>0.107</v>
      </c>
      <c r="G51" s="77">
        <v>0.078</v>
      </c>
      <c r="H51" s="77">
        <v>0.055</v>
      </c>
      <c r="I51" s="77">
        <v>0.035</v>
      </c>
      <c r="J51" s="77">
        <v>0.008</v>
      </c>
      <c r="K51" s="77">
        <v>0.026</v>
      </c>
      <c r="L51" s="77">
        <v>0.048</v>
      </c>
      <c r="M51" s="77">
        <v>0.07</v>
      </c>
      <c r="N51" s="77">
        <v>0.086</v>
      </c>
      <c r="O51" s="77">
        <v>0.117</v>
      </c>
      <c r="P51" s="77">
        <v>0.125</v>
      </c>
      <c r="Q51" s="78">
        <f t="shared" si="1"/>
        <v>0.876</v>
      </c>
    </row>
    <row r="52" spans="1:17" ht="18" customHeight="1">
      <c r="A52" s="74">
        <v>39</v>
      </c>
      <c r="B52" s="75" t="s">
        <v>81</v>
      </c>
      <c r="C52" s="76">
        <f t="shared" si="2"/>
        <v>0.5</v>
      </c>
      <c r="D52" s="76">
        <v>2</v>
      </c>
      <c r="E52" s="77">
        <v>0.242</v>
      </c>
      <c r="F52" s="77">
        <v>0.213</v>
      </c>
      <c r="G52" s="77">
        <v>0.155</v>
      </c>
      <c r="H52" s="77">
        <v>0.11</v>
      </c>
      <c r="I52" s="77">
        <v>0.07</v>
      </c>
      <c r="J52" s="77">
        <v>0.015</v>
      </c>
      <c r="K52" s="77">
        <v>0.053</v>
      </c>
      <c r="L52" s="77">
        <v>0.095</v>
      </c>
      <c r="M52" s="77">
        <v>0.14</v>
      </c>
      <c r="N52" s="77">
        <v>0.173</v>
      </c>
      <c r="O52" s="77">
        <v>0.235</v>
      </c>
      <c r="P52" s="77">
        <v>0.251</v>
      </c>
      <c r="Q52" s="78">
        <f t="shared" si="1"/>
        <v>1.7519999999999998</v>
      </c>
    </row>
    <row r="53" spans="1:17" ht="25.5">
      <c r="A53" s="74">
        <v>40</v>
      </c>
      <c r="B53" s="75" t="s">
        <v>82</v>
      </c>
      <c r="C53" s="76">
        <f t="shared" si="2"/>
        <v>0.75</v>
      </c>
      <c r="D53" s="76">
        <v>3</v>
      </c>
      <c r="E53" s="77">
        <v>0.363</v>
      </c>
      <c r="F53" s="77">
        <v>0.32</v>
      </c>
      <c r="G53" s="77">
        <v>0.233</v>
      </c>
      <c r="H53" s="77">
        <v>0.165</v>
      </c>
      <c r="I53" s="77">
        <v>0.105</v>
      </c>
      <c r="J53" s="77">
        <v>0.023</v>
      </c>
      <c r="K53" s="77">
        <v>0.079</v>
      </c>
      <c r="L53" s="77">
        <v>0.143</v>
      </c>
      <c r="M53" s="77">
        <v>0.21</v>
      </c>
      <c r="N53" s="77">
        <v>0.259</v>
      </c>
      <c r="O53" s="77">
        <v>0.352</v>
      </c>
      <c r="P53" s="77">
        <v>0.376</v>
      </c>
      <c r="Q53" s="78">
        <f>SUM(E53:P53)</f>
        <v>2.6279999999999997</v>
      </c>
    </row>
    <row r="54" spans="1:17" ht="25.5">
      <c r="A54" s="74">
        <v>41</v>
      </c>
      <c r="B54" s="75" t="s">
        <v>83</v>
      </c>
      <c r="C54" s="76">
        <f t="shared" si="2"/>
        <v>0.5</v>
      </c>
      <c r="D54" s="76">
        <v>2</v>
      </c>
      <c r="E54" s="77">
        <v>0.242</v>
      </c>
      <c r="F54" s="77">
        <v>0.213</v>
      </c>
      <c r="G54" s="77">
        <v>0.155</v>
      </c>
      <c r="H54" s="77">
        <v>0.11</v>
      </c>
      <c r="I54" s="77">
        <v>0.07</v>
      </c>
      <c r="J54" s="77">
        <v>0.015</v>
      </c>
      <c r="K54" s="77">
        <v>0.053</v>
      </c>
      <c r="L54" s="77">
        <v>0.095</v>
      </c>
      <c r="M54" s="77">
        <v>0.14</v>
      </c>
      <c r="N54" s="77">
        <v>0.173</v>
      </c>
      <c r="O54" s="77">
        <v>0.235</v>
      </c>
      <c r="P54" s="77">
        <v>0.251</v>
      </c>
      <c r="Q54" s="78">
        <f t="shared" si="1"/>
        <v>1.7519999999999998</v>
      </c>
    </row>
    <row r="55" spans="1:17" ht="20.25" customHeight="1">
      <c r="A55" s="74">
        <v>42</v>
      </c>
      <c r="B55" s="75" t="s">
        <v>117</v>
      </c>
      <c r="C55" s="76">
        <f t="shared" si="2"/>
        <v>0.25</v>
      </c>
      <c r="D55" s="76">
        <v>1</v>
      </c>
      <c r="E55" s="77">
        <v>0.121</v>
      </c>
      <c r="F55" s="77">
        <v>0.107</v>
      </c>
      <c r="G55" s="77">
        <v>0.078</v>
      </c>
      <c r="H55" s="77">
        <v>0.055</v>
      </c>
      <c r="I55" s="77">
        <v>0.035</v>
      </c>
      <c r="J55" s="77">
        <v>0.008</v>
      </c>
      <c r="K55" s="77">
        <v>0.026</v>
      </c>
      <c r="L55" s="77">
        <v>0.048</v>
      </c>
      <c r="M55" s="77">
        <v>0.07</v>
      </c>
      <c r="N55" s="77">
        <v>0.086</v>
      </c>
      <c r="O55" s="77">
        <v>0.117</v>
      </c>
      <c r="P55" s="77">
        <v>0.125</v>
      </c>
      <c r="Q55" s="78">
        <f>SUM(E55:P55)</f>
        <v>0.876</v>
      </c>
    </row>
    <row r="56" spans="1:17" ht="12.75">
      <c r="A56" s="76"/>
      <c r="B56" s="106" t="s">
        <v>45</v>
      </c>
      <c r="C56" s="107">
        <f aca="true" t="shared" si="3" ref="C56:P56">SUM(C14:C55)</f>
        <v>35</v>
      </c>
      <c r="D56" s="107">
        <f t="shared" si="3"/>
        <v>140</v>
      </c>
      <c r="E56" s="108">
        <f t="shared" si="3"/>
        <v>16.939999999999998</v>
      </c>
      <c r="F56" s="108">
        <f t="shared" si="3"/>
        <v>14.922999999999993</v>
      </c>
      <c r="G56" s="108">
        <f t="shared" si="3"/>
        <v>10.861999999999998</v>
      </c>
      <c r="H56" s="108">
        <f t="shared" si="3"/>
        <v>7.700000000000001</v>
      </c>
      <c r="I56" s="108">
        <f t="shared" si="3"/>
        <v>4.900000000000002</v>
      </c>
      <c r="J56" s="108">
        <f t="shared" si="3"/>
        <v>1.0619999999999998</v>
      </c>
      <c r="K56" s="108">
        <f t="shared" si="3"/>
        <v>3.678999999999999</v>
      </c>
      <c r="L56" s="108">
        <f t="shared" si="3"/>
        <v>6.6629999999999985</v>
      </c>
      <c r="M56" s="108">
        <f t="shared" si="3"/>
        <v>9.800000000000004</v>
      </c>
      <c r="N56" s="108">
        <f t="shared" si="3"/>
        <v>12.078000000000005</v>
      </c>
      <c r="O56" s="108">
        <f t="shared" si="3"/>
        <v>16.419</v>
      </c>
      <c r="P56" s="108">
        <f t="shared" si="3"/>
        <v>17.538</v>
      </c>
      <c r="Q56" s="109">
        <f>SUM(Q14:Q55)</f>
        <v>122.564</v>
      </c>
    </row>
    <row r="57" spans="1:17" ht="12.75">
      <c r="A57" s="32"/>
      <c r="B57" s="33"/>
      <c r="C57" s="24"/>
      <c r="D57" s="2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ht="12.75">
      <c r="K58" s="35" t="s">
        <v>112</v>
      </c>
    </row>
    <row r="60" spans="2:7" ht="12.75">
      <c r="B60" s="35" t="s">
        <v>97</v>
      </c>
      <c r="G60" s="35" t="s">
        <v>112</v>
      </c>
    </row>
    <row r="61" ht="12.75">
      <c r="B61" s="35" t="s">
        <v>98</v>
      </c>
    </row>
  </sheetData>
  <sheetProtection/>
  <mergeCells count="6">
    <mergeCell ref="C6:M6"/>
    <mergeCell ref="C8:N8"/>
    <mergeCell ref="A10:A12"/>
    <mergeCell ref="B10:B12"/>
    <mergeCell ref="Q11:Q12"/>
    <mergeCell ref="D10:D11"/>
  </mergeCells>
  <printOptions/>
  <pageMargins left="0.31496062992125984" right="0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O9" sqref="O9:O10"/>
    </sheetView>
  </sheetViews>
  <sheetFormatPr defaultColWidth="9.00390625" defaultRowHeight="12.75"/>
  <cols>
    <col min="1" max="1" width="4.00390625" style="13" customWidth="1"/>
    <col min="2" max="2" width="24.625" style="13" customWidth="1"/>
    <col min="3" max="4" width="8.875" style="13" customWidth="1"/>
    <col min="5" max="6" width="8.375" style="13" customWidth="1"/>
    <col min="7" max="8" width="8.125" style="13" customWidth="1"/>
    <col min="9" max="9" width="7.75390625" style="13" customWidth="1"/>
    <col min="10" max="10" width="8.00390625" style="13" customWidth="1"/>
    <col min="11" max="11" width="8.25390625" style="13" customWidth="1"/>
    <col min="12" max="12" width="8.375" style="13" customWidth="1"/>
    <col min="13" max="13" width="7.375" style="13" customWidth="1"/>
    <col min="14" max="14" width="8.625" style="13" customWidth="1"/>
    <col min="15" max="15" width="8.875" style="13" customWidth="1"/>
    <col min="16" max="16384" width="9.125" style="13" customWidth="1"/>
  </cols>
  <sheetData>
    <row r="2" ht="12.75">
      <c r="L2" s="13" t="s">
        <v>29</v>
      </c>
    </row>
    <row r="3" spans="3:10" ht="12.75">
      <c r="C3" s="146" t="s">
        <v>134</v>
      </c>
      <c r="D3" s="146"/>
      <c r="E3" s="146"/>
      <c r="F3" s="146"/>
      <c r="G3" s="146"/>
      <c r="H3" s="146"/>
      <c r="I3" s="146"/>
      <c r="J3" s="146"/>
    </row>
    <row r="4" spans="3:10" ht="12.75">
      <c r="C4" s="146"/>
      <c r="D4" s="146"/>
      <c r="E4" s="146"/>
      <c r="F4" s="146"/>
      <c r="G4" s="146"/>
      <c r="H4" s="146"/>
      <c r="I4" s="146"/>
      <c r="J4" s="146"/>
    </row>
    <row r="5" spans="3:10" ht="44.25" customHeight="1">
      <c r="C5" s="146"/>
      <c r="D5" s="146"/>
      <c r="E5" s="146"/>
      <c r="F5" s="146"/>
      <c r="G5" s="146"/>
      <c r="H5" s="146"/>
      <c r="I5" s="146"/>
      <c r="J5" s="146"/>
    </row>
    <row r="8" spans="1:15" ht="15" customHeight="1">
      <c r="A8" s="129" t="s">
        <v>31</v>
      </c>
      <c r="B8" s="132" t="s">
        <v>32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33" customHeight="1">
      <c r="A9" s="130"/>
      <c r="B9" s="130"/>
      <c r="C9" s="71"/>
      <c r="D9" s="72"/>
      <c r="E9" s="72" t="s">
        <v>112</v>
      </c>
      <c r="F9" s="71"/>
      <c r="G9" s="72"/>
      <c r="H9" s="72"/>
      <c r="I9" s="71"/>
      <c r="J9" s="72"/>
      <c r="K9" s="72"/>
      <c r="L9" s="71"/>
      <c r="M9" s="72"/>
      <c r="N9" s="72"/>
      <c r="O9" s="144" t="s">
        <v>153</v>
      </c>
    </row>
    <row r="10" spans="1:15" ht="39" customHeight="1">
      <c r="A10" s="131"/>
      <c r="B10" s="131"/>
      <c r="C10" s="70" t="s">
        <v>131</v>
      </c>
      <c r="D10" s="70" t="s">
        <v>4</v>
      </c>
      <c r="E10" s="70" t="s">
        <v>5</v>
      </c>
      <c r="F10" s="70" t="s">
        <v>6</v>
      </c>
      <c r="G10" s="70" t="s">
        <v>7</v>
      </c>
      <c r="H10" s="70" t="s">
        <v>8</v>
      </c>
      <c r="I10" s="70" t="s">
        <v>9</v>
      </c>
      <c r="J10" s="70" t="s">
        <v>10</v>
      </c>
      <c r="K10" s="70" t="s">
        <v>11</v>
      </c>
      <c r="L10" s="70" t="s">
        <v>12</v>
      </c>
      <c r="M10" s="70" t="s">
        <v>13</v>
      </c>
      <c r="N10" s="70" t="s">
        <v>14</v>
      </c>
      <c r="O10" s="145"/>
    </row>
    <row r="11" spans="1:15" ht="18.75" customHeight="1">
      <c r="A11" s="20">
        <v>1</v>
      </c>
      <c r="B11" s="21">
        <v>2</v>
      </c>
      <c r="C11" s="20">
        <v>5</v>
      </c>
      <c r="D11" s="20">
        <v>6</v>
      </c>
      <c r="E11" s="20">
        <v>7</v>
      </c>
      <c r="F11" s="20">
        <v>8</v>
      </c>
      <c r="G11" s="20">
        <v>9</v>
      </c>
      <c r="H11" s="20">
        <v>10</v>
      </c>
      <c r="I11" s="20">
        <v>11</v>
      </c>
      <c r="J11" s="20">
        <v>12</v>
      </c>
      <c r="K11" s="20">
        <v>13</v>
      </c>
      <c r="L11" s="20">
        <v>14</v>
      </c>
      <c r="M11" s="20">
        <v>15</v>
      </c>
      <c r="N11" s="20">
        <v>16</v>
      </c>
      <c r="O11" s="73">
        <v>17</v>
      </c>
    </row>
    <row r="12" spans="1:15" ht="25.5">
      <c r="A12" s="22" t="s">
        <v>19</v>
      </c>
      <c r="B12" s="88" t="s">
        <v>116</v>
      </c>
      <c r="C12" s="28">
        <v>0.188</v>
      </c>
      <c r="D12" s="28">
        <v>0.188</v>
      </c>
      <c r="E12" s="28">
        <v>0.188</v>
      </c>
      <c r="F12" s="28">
        <v>0.188</v>
      </c>
      <c r="G12" s="28">
        <v>0.188</v>
      </c>
      <c r="H12" s="28">
        <v>0.188</v>
      </c>
      <c r="I12" s="28">
        <v>0.188</v>
      </c>
      <c r="J12" s="28">
        <v>0.188</v>
      </c>
      <c r="K12" s="28">
        <v>0.188</v>
      </c>
      <c r="L12" s="28">
        <v>0.188</v>
      </c>
      <c r="M12" s="28">
        <v>0.188</v>
      </c>
      <c r="N12" s="28">
        <v>0.188</v>
      </c>
      <c r="O12" s="28">
        <f aca="true" t="shared" si="0" ref="O12:O20">SUM(C12:N12)</f>
        <v>2.256</v>
      </c>
    </row>
    <row r="13" spans="1:15" ht="25.5">
      <c r="A13" s="22" t="s">
        <v>22</v>
      </c>
      <c r="B13" s="88" t="s">
        <v>37</v>
      </c>
      <c r="C13" s="28">
        <v>0.9</v>
      </c>
      <c r="D13" s="28">
        <v>0.9</v>
      </c>
      <c r="E13" s="28">
        <v>0.9</v>
      </c>
      <c r="F13" s="28">
        <v>0.9</v>
      </c>
      <c r="G13" s="28">
        <v>0.8</v>
      </c>
      <c r="H13" s="28">
        <v>0.8</v>
      </c>
      <c r="I13" s="28">
        <v>0.8</v>
      </c>
      <c r="J13" s="28">
        <v>0.8</v>
      </c>
      <c r="K13" s="28">
        <v>0.9</v>
      </c>
      <c r="L13" s="28">
        <v>1</v>
      </c>
      <c r="M13" s="28">
        <v>0.9</v>
      </c>
      <c r="N13" s="28">
        <v>0.9</v>
      </c>
      <c r="O13" s="28">
        <f t="shared" si="0"/>
        <v>10.5</v>
      </c>
    </row>
    <row r="14" spans="1:15" ht="25.5">
      <c r="A14" s="22" t="s">
        <v>24</v>
      </c>
      <c r="B14" s="88" t="s">
        <v>27</v>
      </c>
      <c r="C14" s="28">
        <v>1</v>
      </c>
      <c r="D14" s="28">
        <v>1</v>
      </c>
      <c r="E14" s="28">
        <v>0.9</v>
      </c>
      <c r="F14" s="28">
        <v>0.6</v>
      </c>
      <c r="G14" s="28">
        <v>0.6</v>
      </c>
      <c r="H14" s="28">
        <v>0.6</v>
      </c>
      <c r="I14" s="28">
        <v>0.6</v>
      </c>
      <c r="J14" s="28">
        <v>0.6</v>
      </c>
      <c r="K14" s="28">
        <v>0.6</v>
      </c>
      <c r="L14" s="28">
        <v>0.9</v>
      </c>
      <c r="M14" s="28">
        <v>1</v>
      </c>
      <c r="N14" s="28">
        <v>1</v>
      </c>
      <c r="O14" s="28">
        <f t="shared" si="0"/>
        <v>9.399999999999999</v>
      </c>
    </row>
    <row r="15" spans="1:16" ht="25.5">
      <c r="A15" s="22" t="s">
        <v>26</v>
      </c>
      <c r="B15" s="88" t="s">
        <v>120</v>
      </c>
      <c r="C15" s="28">
        <v>1</v>
      </c>
      <c r="D15" s="28">
        <v>1</v>
      </c>
      <c r="E15" s="28">
        <v>0.9</v>
      </c>
      <c r="F15" s="28">
        <v>0.6</v>
      </c>
      <c r="G15" s="28">
        <v>0.6</v>
      </c>
      <c r="H15" s="28">
        <v>0.6</v>
      </c>
      <c r="I15" s="28">
        <v>0.6</v>
      </c>
      <c r="J15" s="28">
        <v>0.6</v>
      </c>
      <c r="K15" s="28">
        <v>0.6</v>
      </c>
      <c r="L15" s="28">
        <v>0.9</v>
      </c>
      <c r="M15" s="28">
        <v>1</v>
      </c>
      <c r="N15" s="28">
        <v>1</v>
      </c>
      <c r="O15" s="28">
        <f t="shared" si="0"/>
        <v>9.399999999999999</v>
      </c>
      <c r="P15" s="35" t="s">
        <v>112</v>
      </c>
    </row>
    <row r="16" spans="1:15" ht="25.5">
      <c r="A16" s="22" t="s">
        <v>38</v>
      </c>
      <c r="B16" s="88" t="s">
        <v>39</v>
      </c>
      <c r="C16" s="28">
        <v>2</v>
      </c>
      <c r="D16" s="28">
        <v>2</v>
      </c>
      <c r="E16" s="28">
        <v>2</v>
      </c>
      <c r="F16" s="28">
        <v>0.8</v>
      </c>
      <c r="G16" s="28">
        <v>0.6</v>
      </c>
      <c r="H16" s="28">
        <v>0.3</v>
      </c>
      <c r="I16" s="28">
        <v>0.3</v>
      </c>
      <c r="J16" s="28">
        <v>0.3</v>
      </c>
      <c r="K16" s="28">
        <v>0.6</v>
      </c>
      <c r="L16" s="28">
        <v>2</v>
      </c>
      <c r="M16" s="28">
        <v>2</v>
      </c>
      <c r="N16" s="28">
        <v>2</v>
      </c>
      <c r="O16" s="28">
        <f t="shared" si="0"/>
        <v>14.899999999999999</v>
      </c>
    </row>
    <row r="17" spans="1:16" ht="25.5">
      <c r="A17" s="22" t="s">
        <v>40</v>
      </c>
      <c r="B17" s="88" t="s">
        <v>41</v>
      </c>
      <c r="C17" s="28">
        <v>0.8</v>
      </c>
      <c r="D17" s="28">
        <v>0.8</v>
      </c>
      <c r="E17" s="28">
        <v>0.8</v>
      </c>
      <c r="F17" s="28">
        <v>0.7</v>
      </c>
      <c r="G17" s="28">
        <v>0.3</v>
      </c>
      <c r="H17" s="28">
        <v>0.3</v>
      </c>
      <c r="I17" s="28">
        <v>0.3</v>
      </c>
      <c r="J17" s="28">
        <v>0.3</v>
      </c>
      <c r="K17" s="28">
        <v>0.3</v>
      </c>
      <c r="L17" s="28">
        <v>0.8</v>
      </c>
      <c r="M17" s="28">
        <v>0.8</v>
      </c>
      <c r="N17" s="28">
        <v>0.8</v>
      </c>
      <c r="O17" s="28">
        <f t="shared" si="0"/>
        <v>6.999999999999999</v>
      </c>
      <c r="P17" s="35" t="s">
        <v>112</v>
      </c>
    </row>
    <row r="18" spans="1:16" ht="18" customHeight="1">
      <c r="A18" s="69" t="s">
        <v>42</v>
      </c>
      <c r="B18" s="23" t="s">
        <v>44</v>
      </c>
      <c r="C18" s="93">
        <v>0.09</v>
      </c>
      <c r="D18" s="93">
        <v>0.09</v>
      </c>
      <c r="E18" s="93">
        <v>0.09</v>
      </c>
      <c r="F18" s="93">
        <v>0.09</v>
      </c>
      <c r="G18" s="93">
        <v>0.09</v>
      </c>
      <c r="H18" s="93">
        <v>0.09</v>
      </c>
      <c r="I18" s="93">
        <v>0.09</v>
      </c>
      <c r="J18" s="93">
        <v>0.09</v>
      </c>
      <c r="K18" s="93">
        <v>0.09</v>
      </c>
      <c r="L18" s="93">
        <v>0.09</v>
      </c>
      <c r="M18" s="93">
        <v>0.09</v>
      </c>
      <c r="N18" s="93">
        <v>0.09</v>
      </c>
      <c r="O18" s="93">
        <f t="shared" si="0"/>
        <v>1.0799999999999998</v>
      </c>
      <c r="P18" s="13" t="s">
        <v>112</v>
      </c>
    </row>
    <row r="19" spans="1:15" ht="18" customHeight="1">
      <c r="A19" s="69" t="s">
        <v>43</v>
      </c>
      <c r="B19" s="89" t="s">
        <v>119</v>
      </c>
      <c r="C19" s="93">
        <v>0.09</v>
      </c>
      <c r="D19" s="93">
        <v>0.09</v>
      </c>
      <c r="E19" s="93">
        <v>0.09</v>
      </c>
      <c r="F19" s="93">
        <v>0.09</v>
      </c>
      <c r="G19" s="93">
        <v>0.09</v>
      </c>
      <c r="H19" s="93">
        <v>0.09</v>
      </c>
      <c r="I19" s="93">
        <v>0.09</v>
      </c>
      <c r="J19" s="93">
        <v>0.09</v>
      </c>
      <c r="K19" s="93">
        <v>0.09</v>
      </c>
      <c r="L19" s="93">
        <v>0.09</v>
      </c>
      <c r="M19" s="93">
        <v>0.09</v>
      </c>
      <c r="N19" s="93">
        <v>0.09</v>
      </c>
      <c r="O19" s="93">
        <f t="shared" si="0"/>
        <v>1.0799999999999998</v>
      </c>
    </row>
    <row r="20" spans="1:15" ht="12.75" customHeight="1">
      <c r="A20" s="49" t="s">
        <v>113</v>
      </c>
      <c r="B20" s="90" t="s">
        <v>114</v>
      </c>
      <c r="C20" s="94">
        <v>1.13</v>
      </c>
      <c r="D20" s="94">
        <v>1.13</v>
      </c>
      <c r="E20" s="94">
        <v>1.13</v>
      </c>
      <c r="F20" s="94">
        <v>1.13</v>
      </c>
      <c r="G20" s="94">
        <v>0</v>
      </c>
      <c r="H20" s="94">
        <v>0</v>
      </c>
      <c r="I20" s="94">
        <v>0</v>
      </c>
      <c r="J20" s="94">
        <v>0</v>
      </c>
      <c r="K20" s="94">
        <v>1.13</v>
      </c>
      <c r="L20" s="94">
        <v>1.13</v>
      </c>
      <c r="M20" s="94">
        <v>1.13</v>
      </c>
      <c r="N20" s="94">
        <v>1.13</v>
      </c>
      <c r="O20" s="93">
        <f t="shared" si="0"/>
        <v>9.04</v>
      </c>
    </row>
    <row r="21" spans="1:15" ht="12.75" customHeight="1">
      <c r="A21" s="47"/>
      <c r="B21" s="91" t="s">
        <v>115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30.75" customHeight="1">
      <c r="A22" s="47">
        <v>10</v>
      </c>
      <c r="B22" s="68" t="s">
        <v>118</v>
      </c>
      <c r="C22" s="95">
        <v>0.2</v>
      </c>
      <c r="D22" s="95">
        <v>0.2</v>
      </c>
      <c r="E22" s="95">
        <v>0.2</v>
      </c>
      <c r="F22" s="95">
        <v>0.2</v>
      </c>
      <c r="G22" s="95">
        <v>0.2</v>
      </c>
      <c r="H22" s="95">
        <v>0.2</v>
      </c>
      <c r="I22" s="95">
        <v>0.2</v>
      </c>
      <c r="J22" s="95">
        <v>0.2</v>
      </c>
      <c r="K22" s="95">
        <v>0.2</v>
      </c>
      <c r="L22" s="95">
        <v>0.2</v>
      </c>
      <c r="M22" s="95">
        <v>0.2</v>
      </c>
      <c r="N22" s="95">
        <v>0.2</v>
      </c>
      <c r="O22" s="96">
        <f aca="true" t="shared" si="1" ref="O22:O29">SUM(C22:N22)</f>
        <v>2.4</v>
      </c>
    </row>
    <row r="23" spans="1:15" ht="30.75" customHeight="1">
      <c r="A23" s="47">
        <v>11</v>
      </c>
      <c r="B23" s="103" t="s">
        <v>142</v>
      </c>
      <c r="C23" s="95">
        <v>0.4</v>
      </c>
      <c r="D23" s="95">
        <v>0.4</v>
      </c>
      <c r="E23" s="95">
        <v>0.4</v>
      </c>
      <c r="F23" s="95">
        <v>0.2</v>
      </c>
      <c r="G23" s="95">
        <v>0</v>
      </c>
      <c r="H23" s="95">
        <v>0</v>
      </c>
      <c r="I23" s="95">
        <v>0</v>
      </c>
      <c r="J23" s="95">
        <v>0</v>
      </c>
      <c r="K23" s="95">
        <v>0.2</v>
      </c>
      <c r="L23" s="95">
        <v>0.4</v>
      </c>
      <c r="M23" s="95">
        <v>0.4</v>
      </c>
      <c r="N23" s="95">
        <v>0.4</v>
      </c>
      <c r="O23" s="96">
        <f t="shared" si="1"/>
        <v>2.8</v>
      </c>
    </row>
    <row r="24" spans="1:16" ht="30.75" customHeight="1">
      <c r="A24" s="47">
        <v>12</v>
      </c>
      <c r="B24" s="103" t="s">
        <v>143</v>
      </c>
      <c r="C24" s="105">
        <v>2</v>
      </c>
      <c r="D24" s="95">
        <v>2</v>
      </c>
      <c r="E24" s="95">
        <v>2</v>
      </c>
      <c r="F24" s="95">
        <v>1</v>
      </c>
      <c r="G24" s="95">
        <v>0</v>
      </c>
      <c r="H24" s="95">
        <v>0</v>
      </c>
      <c r="I24" s="95">
        <v>0</v>
      </c>
      <c r="J24" s="95">
        <v>0</v>
      </c>
      <c r="K24" s="95">
        <v>1</v>
      </c>
      <c r="L24" s="95">
        <v>2</v>
      </c>
      <c r="M24" s="95">
        <v>2</v>
      </c>
      <c r="N24" s="95">
        <v>2</v>
      </c>
      <c r="O24" s="96">
        <f t="shared" si="1"/>
        <v>14</v>
      </c>
      <c r="P24" s="98" t="s">
        <v>112</v>
      </c>
    </row>
    <row r="25" spans="1:15" ht="30.75" customHeight="1">
      <c r="A25" s="47">
        <v>13</v>
      </c>
      <c r="B25" s="103" t="s">
        <v>144</v>
      </c>
      <c r="C25" s="95">
        <v>0.2</v>
      </c>
      <c r="D25" s="95">
        <v>0.2</v>
      </c>
      <c r="E25" s="95">
        <v>0.2</v>
      </c>
      <c r="F25" s="95">
        <v>0.1</v>
      </c>
      <c r="G25" s="95">
        <v>0</v>
      </c>
      <c r="H25" s="95">
        <v>0</v>
      </c>
      <c r="I25" s="95">
        <v>0</v>
      </c>
      <c r="J25" s="95">
        <v>0</v>
      </c>
      <c r="K25" s="95">
        <v>0.1</v>
      </c>
      <c r="L25" s="95">
        <v>0.2</v>
      </c>
      <c r="M25" s="95">
        <v>0.2</v>
      </c>
      <c r="N25" s="95">
        <v>0.2</v>
      </c>
      <c r="O25" s="96">
        <f t="shared" si="1"/>
        <v>1.4</v>
      </c>
    </row>
    <row r="26" spans="1:15" ht="30.75" customHeight="1">
      <c r="A26" s="47">
        <v>14</v>
      </c>
      <c r="B26" s="103" t="s">
        <v>145</v>
      </c>
      <c r="C26" s="95">
        <v>3</v>
      </c>
      <c r="D26" s="95">
        <v>3</v>
      </c>
      <c r="E26" s="95">
        <v>3</v>
      </c>
      <c r="F26" s="95">
        <v>1.3</v>
      </c>
      <c r="G26" s="95">
        <v>0</v>
      </c>
      <c r="H26" s="95">
        <v>0</v>
      </c>
      <c r="I26" s="95">
        <v>0</v>
      </c>
      <c r="J26" s="95">
        <v>0</v>
      </c>
      <c r="K26" s="95">
        <v>1.3</v>
      </c>
      <c r="L26" s="95">
        <v>3</v>
      </c>
      <c r="M26" s="95">
        <v>3</v>
      </c>
      <c r="N26" s="95">
        <v>3</v>
      </c>
      <c r="O26" s="96">
        <f t="shared" si="1"/>
        <v>20.6</v>
      </c>
    </row>
    <row r="27" spans="1:15" ht="30.75" customHeight="1">
      <c r="A27" s="47">
        <v>15</v>
      </c>
      <c r="B27" s="103" t="s">
        <v>146</v>
      </c>
      <c r="C27" s="95">
        <v>3</v>
      </c>
      <c r="D27" s="95">
        <v>3</v>
      </c>
      <c r="E27" s="95">
        <v>3</v>
      </c>
      <c r="F27" s="95">
        <v>1.3</v>
      </c>
      <c r="G27" s="95">
        <v>0</v>
      </c>
      <c r="H27" s="95">
        <v>0</v>
      </c>
      <c r="I27" s="95">
        <v>0</v>
      </c>
      <c r="J27" s="95">
        <v>0</v>
      </c>
      <c r="K27" s="95">
        <v>1.3</v>
      </c>
      <c r="L27" s="95">
        <v>3</v>
      </c>
      <c r="M27" s="95">
        <v>3</v>
      </c>
      <c r="N27" s="95">
        <v>3</v>
      </c>
      <c r="O27" s="96">
        <f t="shared" si="1"/>
        <v>20.6</v>
      </c>
    </row>
    <row r="28" spans="1:15" ht="30.75" customHeight="1">
      <c r="A28" s="47">
        <v>16</v>
      </c>
      <c r="B28" s="68" t="s">
        <v>137</v>
      </c>
      <c r="C28" s="112">
        <v>25</v>
      </c>
      <c r="D28" s="112">
        <v>25</v>
      </c>
      <c r="E28" s="112">
        <v>25</v>
      </c>
      <c r="F28" s="112">
        <v>25</v>
      </c>
      <c r="G28" s="112">
        <v>25</v>
      </c>
      <c r="H28" s="112">
        <v>25</v>
      </c>
      <c r="I28" s="112">
        <v>25</v>
      </c>
      <c r="J28" s="112">
        <v>25</v>
      </c>
      <c r="K28" s="112">
        <v>25</v>
      </c>
      <c r="L28" s="112">
        <v>25</v>
      </c>
      <c r="M28" s="112">
        <v>25</v>
      </c>
      <c r="N28" s="112">
        <v>25</v>
      </c>
      <c r="O28" s="96">
        <f t="shared" si="1"/>
        <v>300</v>
      </c>
    </row>
    <row r="29" spans="1:15" ht="30.75" customHeight="1">
      <c r="A29" s="47">
        <v>17</v>
      </c>
      <c r="B29" s="103" t="s">
        <v>138</v>
      </c>
      <c r="C29" s="95">
        <v>0.2</v>
      </c>
      <c r="D29" s="95">
        <v>0.2</v>
      </c>
      <c r="E29" s="95">
        <v>0.2</v>
      </c>
      <c r="F29" s="95">
        <v>0.2</v>
      </c>
      <c r="G29" s="95">
        <v>0.2</v>
      </c>
      <c r="H29" s="95">
        <v>0.2</v>
      </c>
      <c r="I29" s="95">
        <v>0.2</v>
      </c>
      <c r="J29" s="95">
        <v>0.2</v>
      </c>
      <c r="K29" s="95">
        <v>0.2</v>
      </c>
      <c r="L29" s="95">
        <v>0.2</v>
      </c>
      <c r="M29" s="95">
        <v>0.2</v>
      </c>
      <c r="N29" s="95">
        <v>0.2</v>
      </c>
      <c r="O29" s="28">
        <f t="shared" si="1"/>
        <v>2.4</v>
      </c>
    </row>
    <row r="30" spans="1:15" ht="12.75">
      <c r="A30" s="46"/>
      <c r="B30" s="46" t="s">
        <v>45</v>
      </c>
      <c r="C30" s="97">
        <f aca="true" t="shared" si="2" ref="C30:N30">SUM(C12:C29)</f>
        <v>41.198</v>
      </c>
      <c r="D30" s="97">
        <f t="shared" si="2"/>
        <v>41.198</v>
      </c>
      <c r="E30" s="97">
        <f t="shared" si="2"/>
        <v>40.998000000000005</v>
      </c>
      <c r="F30" s="97">
        <f t="shared" si="2"/>
        <v>34.398</v>
      </c>
      <c r="G30" s="97">
        <f t="shared" si="2"/>
        <v>28.668</v>
      </c>
      <c r="H30" s="97">
        <f t="shared" si="2"/>
        <v>28.368</v>
      </c>
      <c r="I30" s="97">
        <f t="shared" si="2"/>
        <v>28.368</v>
      </c>
      <c r="J30" s="97">
        <f t="shared" si="2"/>
        <v>28.368</v>
      </c>
      <c r="K30" s="97">
        <f t="shared" si="2"/>
        <v>33.798</v>
      </c>
      <c r="L30" s="97">
        <f t="shared" si="2"/>
        <v>41.098</v>
      </c>
      <c r="M30" s="97">
        <f t="shared" si="2"/>
        <v>41.198</v>
      </c>
      <c r="N30" s="97">
        <f t="shared" si="2"/>
        <v>41.198</v>
      </c>
      <c r="O30" s="97">
        <f>SUM(O12:O29)</f>
        <v>428.856</v>
      </c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11"/>
    </row>
    <row r="32" spans="1:15" ht="12.75">
      <c r="A32" s="24"/>
      <c r="B32" s="48"/>
      <c r="C32" s="24"/>
      <c r="D32" s="24"/>
      <c r="E32" s="24"/>
      <c r="F32" s="92" t="s">
        <v>112</v>
      </c>
      <c r="G32" s="24"/>
      <c r="H32" s="24"/>
      <c r="I32" s="24"/>
      <c r="J32" s="24"/>
      <c r="K32" s="24"/>
      <c r="L32" s="24"/>
      <c r="M32" s="24"/>
      <c r="N32" s="24"/>
      <c r="O32" s="24"/>
    </row>
    <row r="33" spans="5:11" ht="12.75">
      <c r="E33" s="98" t="s">
        <v>112</v>
      </c>
      <c r="F33" s="35" t="s">
        <v>112</v>
      </c>
      <c r="G33" s="98" t="s">
        <v>112</v>
      </c>
      <c r="K33" s="13" t="s">
        <v>112</v>
      </c>
    </row>
    <row r="35" spans="9:11" ht="12.75">
      <c r="I35" s="35" t="s">
        <v>112</v>
      </c>
      <c r="K35" s="35" t="s">
        <v>112</v>
      </c>
    </row>
    <row r="36" ht="12.75">
      <c r="H36" s="35" t="s">
        <v>112</v>
      </c>
    </row>
    <row r="37" ht="12.75">
      <c r="P37" s="35" t="s">
        <v>112</v>
      </c>
    </row>
    <row r="38" ht="12.75">
      <c r="L38" s="35" t="s">
        <v>112</v>
      </c>
    </row>
    <row r="39" ht="12.75">
      <c r="K39" s="35" t="s">
        <v>112</v>
      </c>
    </row>
  </sheetData>
  <sheetProtection/>
  <mergeCells count="4">
    <mergeCell ref="A8:A10"/>
    <mergeCell ref="B8:B10"/>
    <mergeCell ref="O9:O10"/>
    <mergeCell ref="C3:J5"/>
  </mergeCells>
  <printOptions/>
  <pageMargins left="0.11811023622047245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PageLayoutView="0" workbookViewId="0" topLeftCell="A3">
      <selection activeCell="O10" sqref="O10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14.625" style="0" customWidth="1"/>
    <col min="4" max="4" width="8.875" style="0" customWidth="1"/>
    <col min="5" max="5" width="6.375" style="0" customWidth="1"/>
    <col min="6" max="6" width="6.625" style="0" customWidth="1"/>
    <col min="7" max="7" width="6.75390625" style="0" customWidth="1"/>
    <col min="8" max="8" width="7.625" style="0" customWidth="1"/>
    <col min="9" max="9" width="6.25390625" style="0" customWidth="1"/>
    <col min="10" max="10" width="6.375" style="0" customWidth="1"/>
    <col min="11" max="11" width="6.125" style="0" customWidth="1"/>
    <col min="12" max="12" width="5.125" style="0" customWidth="1"/>
    <col min="13" max="13" width="5.75390625" style="0" customWidth="1"/>
    <col min="14" max="14" width="6.375" style="0" customWidth="1"/>
    <col min="15" max="15" width="8.375" style="0" customWidth="1"/>
    <col min="16" max="16" width="8.625" style="0" customWidth="1"/>
    <col min="17" max="17" width="7.375" style="0" customWidth="1"/>
    <col min="18" max="18" width="7.75390625" style="0" customWidth="1"/>
    <col min="19" max="19" width="12.25390625" style="0" customWidth="1"/>
  </cols>
  <sheetData>
    <row r="2" ht="15">
      <c r="M2" s="1" t="s">
        <v>0</v>
      </c>
    </row>
    <row r="8" spans="1:19" ht="18" customHeight="1">
      <c r="A8" s="80" t="s">
        <v>154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4" ht="18">
      <c r="A9" s="2" t="s">
        <v>112</v>
      </c>
      <c r="B9" s="2"/>
      <c r="D9" s="3"/>
    </row>
    <row r="11" spans="1:21" ht="12.75">
      <c r="A11" s="8" t="s">
        <v>1</v>
      </c>
      <c r="B11" s="122" t="s">
        <v>139</v>
      </c>
      <c r="C11" s="8" t="s">
        <v>2</v>
      </c>
      <c r="D11" s="150" t="s">
        <v>141</v>
      </c>
      <c r="E11" s="150" t="s">
        <v>132</v>
      </c>
      <c r="F11" s="150" t="s">
        <v>133</v>
      </c>
      <c r="G11" s="149" t="s">
        <v>3</v>
      </c>
      <c r="H11" s="149" t="s">
        <v>4</v>
      </c>
      <c r="I11" s="149" t="s">
        <v>5</v>
      </c>
      <c r="J11" s="149" t="s">
        <v>6</v>
      </c>
      <c r="K11" s="149" t="s">
        <v>7</v>
      </c>
      <c r="L11" s="149" t="s">
        <v>8</v>
      </c>
      <c r="M11" s="149" t="s">
        <v>9</v>
      </c>
      <c r="N11" s="149" t="s">
        <v>10</v>
      </c>
      <c r="O11" s="149" t="s">
        <v>11</v>
      </c>
      <c r="P11" s="149" t="s">
        <v>12</v>
      </c>
      <c r="Q11" s="149" t="s">
        <v>13</v>
      </c>
      <c r="R11" s="149" t="s">
        <v>14</v>
      </c>
      <c r="S11" s="150" t="s">
        <v>151</v>
      </c>
      <c r="T11" s="4"/>
      <c r="U11" s="4"/>
    </row>
    <row r="12" spans="1:21" ht="12.75">
      <c r="A12" s="8" t="s">
        <v>15</v>
      </c>
      <c r="B12" s="123"/>
      <c r="C12" s="8" t="s">
        <v>16</v>
      </c>
      <c r="D12" s="150"/>
      <c r="E12" s="150"/>
      <c r="F12" s="150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4"/>
      <c r="U12" s="4"/>
    </row>
    <row r="13" spans="1:21" ht="12.75">
      <c r="A13" s="8"/>
      <c r="B13" s="124"/>
      <c r="C13" s="8"/>
      <c r="D13" s="150"/>
      <c r="E13" s="150"/>
      <c r="F13" s="150"/>
      <c r="G13" s="8" t="s">
        <v>18</v>
      </c>
      <c r="H13" s="8" t="s">
        <v>18</v>
      </c>
      <c r="I13" s="8" t="s">
        <v>18</v>
      </c>
      <c r="J13" s="8" t="s">
        <v>18</v>
      </c>
      <c r="K13" s="8" t="s">
        <v>18</v>
      </c>
      <c r="L13" s="8" t="s">
        <v>18</v>
      </c>
      <c r="M13" s="8" t="s">
        <v>18</v>
      </c>
      <c r="N13" s="8" t="s">
        <v>18</v>
      </c>
      <c r="O13" s="8" t="s">
        <v>18</v>
      </c>
      <c r="P13" s="8" t="s">
        <v>18</v>
      </c>
      <c r="Q13" s="8" t="s">
        <v>18</v>
      </c>
      <c r="R13" s="8" t="s">
        <v>18</v>
      </c>
      <c r="S13" s="8" t="s">
        <v>18</v>
      </c>
      <c r="T13" s="4"/>
      <c r="U13" s="4"/>
    </row>
    <row r="14" spans="1:19" ht="38.25">
      <c r="A14" s="82" t="s">
        <v>19</v>
      </c>
      <c r="B14" s="82">
        <v>18</v>
      </c>
      <c r="C14" s="83" t="s">
        <v>20</v>
      </c>
      <c r="D14" s="84">
        <v>119.6</v>
      </c>
      <c r="E14" s="83">
        <v>0.4</v>
      </c>
      <c r="F14" s="82">
        <v>18</v>
      </c>
      <c r="G14" s="82">
        <v>1.23</v>
      </c>
      <c r="H14" s="82">
        <v>0.97</v>
      </c>
      <c r="I14" s="82">
        <v>0.92</v>
      </c>
      <c r="J14" s="82">
        <v>0.58</v>
      </c>
      <c r="K14" s="82" t="s">
        <v>21</v>
      </c>
      <c r="L14" s="82" t="s">
        <v>21</v>
      </c>
      <c r="M14" s="82" t="s">
        <v>21</v>
      </c>
      <c r="N14" s="82" t="s">
        <v>21</v>
      </c>
      <c r="O14" s="82" t="s">
        <v>21</v>
      </c>
      <c r="P14" s="82">
        <v>0.56</v>
      </c>
      <c r="Q14" s="8">
        <v>0.78</v>
      </c>
      <c r="R14" s="8">
        <v>0.91</v>
      </c>
      <c r="S14" s="86">
        <f aca="true" t="shared" si="0" ref="S14:S19">SUM(G14:R14)</f>
        <v>5.95</v>
      </c>
    </row>
    <row r="15" spans="1:19" ht="38.25">
      <c r="A15" s="82" t="s">
        <v>22</v>
      </c>
      <c r="B15" s="82">
        <v>15</v>
      </c>
      <c r="C15" s="83" t="s">
        <v>23</v>
      </c>
      <c r="D15" s="84">
        <v>482.5</v>
      </c>
      <c r="E15" s="83">
        <v>0.4</v>
      </c>
      <c r="F15" s="82">
        <v>18</v>
      </c>
      <c r="G15" s="82">
        <v>4.97</v>
      </c>
      <c r="H15" s="82">
        <v>3.92</v>
      </c>
      <c r="I15" s="82">
        <v>3.65</v>
      </c>
      <c r="J15" s="82">
        <v>2.34</v>
      </c>
      <c r="K15" s="82" t="s">
        <v>21</v>
      </c>
      <c r="L15" s="82" t="s">
        <v>21</v>
      </c>
      <c r="M15" s="82" t="s">
        <v>21</v>
      </c>
      <c r="N15" s="82" t="s">
        <v>21</v>
      </c>
      <c r="O15" s="82" t="s">
        <v>21</v>
      </c>
      <c r="P15" s="82">
        <v>2.26</v>
      </c>
      <c r="Q15" s="8">
        <v>3.07</v>
      </c>
      <c r="R15" s="8">
        <v>3.68</v>
      </c>
      <c r="S15" s="8">
        <f t="shared" si="0"/>
        <v>23.89</v>
      </c>
    </row>
    <row r="16" spans="1:19" ht="38.25">
      <c r="A16" s="82" t="s">
        <v>24</v>
      </c>
      <c r="B16" s="82">
        <v>18</v>
      </c>
      <c r="C16" s="83" t="s">
        <v>25</v>
      </c>
      <c r="D16" s="84">
        <v>11492</v>
      </c>
      <c r="E16" s="83">
        <v>0.3</v>
      </c>
      <c r="F16" s="85">
        <v>14</v>
      </c>
      <c r="G16" s="82">
        <v>74.39</v>
      </c>
      <c r="H16" s="82">
        <v>58.02</v>
      </c>
      <c r="I16" s="87">
        <v>53.3</v>
      </c>
      <c r="J16" s="82">
        <v>32.71</v>
      </c>
      <c r="K16" s="82" t="s">
        <v>21</v>
      </c>
      <c r="L16" s="82" t="s">
        <v>21</v>
      </c>
      <c r="M16" s="82" t="s">
        <v>21</v>
      </c>
      <c r="N16" s="82" t="s">
        <v>21</v>
      </c>
      <c r="O16" s="82" t="s">
        <v>21</v>
      </c>
      <c r="P16" s="82">
        <v>31.08</v>
      </c>
      <c r="Q16" s="86">
        <v>44.1</v>
      </c>
      <c r="R16" s="8">
        <v>53.53</v>
      </c>
      <c r="S16" s="8">
        <f t="shared" si="0"/>
        <v>347.13</v>
      </c>
    </row>
    <row r="17" spans="1:19" ht="38.25">
      <c r="A17" s="82" t="s">
        <v>26</v>
      </c>
      <c r="B17" s="82">
        <v>15</v>
      </c>
      <c r="C17" s="83" t="s">
        <v>27</v>
      </c>
      <c r="D17" s="84">
        <v>10598</v>
      </c>
      <c r="E17" s="83">
        <v>0.3</v>
      </c>
      <c r="F17" s="85">
        <v>14</v>
      </c>
      <c r="G17" s="87">
        <v>68.6</v>
      </c>
      <c r="H17" s="87">
        <v>53.5</v>
      </c>
      <c r="I17" s="82">
        <v>49.11</v>
      </c>
      <c r="J17" s="82">
        <v>30.14</v>
      </c>
      <c r="K17" s="82" t="s">
        <v>21</v>
      </c>
      <c r="L17" s="82" t="s">
        <v>21</v>
      </c>
      <c r="M17" s="82" t="s">
        <v>21</v>
      </c>
      <c r="N17" s="82" t="s">
        <v>21</v>
      </c>
      <c r="O17" s="82" t="s">
        <v>21</v>
      </c>
      <c r="P17" s="82">
        <v>28.66</v>
      </c>
      <c r="Q17" s="8">
        <v>40.66</v>
      </c>
      <c r="R17" s="8">
        <v>49.37</v>
      </c>
      <c r="S17" s="86">
        <f t="shared" si="0"/>
        <v>320.03999999999996</v>
      </c>
    </row>
    <row r="18" spans="1:19" ht="62.25" customHeight="1">
      <c r="A18" s="82" t="s">
        <v>38</v>
      </c>
      <c r="B18" s="82">
        <v>15</v>
      </c>
      <c r="C18" s="83" t="s">
        <v>140</v>
      </c>
      <c r="D18" s="84">
        <v>2209</v>
      </c>
      <c r="E18" s="147" t="s">
        <v>148</v>
      </c>
      <c r="F18" s="148"/>
      <c r="G18" s="87">
        <v>50</v>
      </c>
      <c r="H18" s="87">
        <v>50</v>
      </c>
      <c r="I18" s="87">
        <v>50</v>
      </c>
      <c r="J18" s="87">
        <v>50</v>
      </c>
      <c r="K18" s="82" t="s">
        <v>21</v>
      </c>
      <c r="L18" s="82" t="s">
        <v>21</v>
      </c>
      <c r="M18" s="82" t="s">
        <v>21</v>
      </c>
      <c r="N18" s="82" t="s">
        <v>21</v>
      </c>
      <c r="O18" s="82" t="s">
        <v>21</v>
      </c>
      <c r="P18" s="87">
        <v>50</v>
      </c>
      <c r="Q18" s="86">
        <v>50</v>
      </c>
      <c r="R18" s="86">
        <v>50</v>
      </c>
      <c r="S18" s="86">
        <f t="shared" si="0"/>
        <v>350</v>
      </c>
    </row>
    <row r="19" spans="1:19" ht="12.75">
      <c r="A19" s="8"/>
      <c r="B19" s="8"/>
      <c r="C19" s="104" t="s">
        <v>28</v>
      </c>
      <c r="D19" s="110">
        <f>SUM(D14:D18)</f>
        <v>24901.1</v>
      </c>
      <c r="E19" s="8"/>
      <c r="F19" s="8"/>
      <c r="G19" s="86">
        <f>SUM(G14:G18)</f>
        <v>199.19</v>
      </c>
      <c r="H19" s="86">
        <f>SUM(H14:H18)</f>
        <v>166.41</v>
      </c>
      <c r="I19" s="86">
        <f>SUM(I14:I18)</f>
        <v>156.98</v>
      </c>
      <c r="J19" s="86">
        <f>SUM(J14:J18)</f>
        <v>115.77000000000001</v>
      </c>
      <c r="K19" s="86" t="s">
        <v>21</v>
      </c>
      <c r="L19" s="86" t="s">
        <v>21</v>
      </c>
      <c r="M19" s="86" t="s">
        <v>21</v>
      </c>
      <c r="N19" s="86" t="s">
        <v>21</v>
      </c>
      <c r="O19" s="86" t="s">
        <v>21</v>
      </c>
      <c r="P19" s="86">
        <f>SUM(P14:P18)</f>
        <v>112.56</v>
      </c>
      <c r="Q19" s="86">
        <f>SUM(Q14:Q18)</f>
        <v>138.61</v>
      </c>
      <c r="R19" s="86">
        <f>SUM(R14:R18)</f>
        <v>157.49</v>
      </c>
      <c r="S19" s="86">
        <f t="shared" si="0"/>
        <v>1047.0100000000002</v>
      </c>
    </row>
    <row r="22" ht="12.75">
      <c r="C22" t="s">
        <v>112</v>
      </c>
    </row>
    <row r="24" spans="10:15" ht="12.75">
      <c r="J24" t="s">
        <v>112</v>
      </c>
      <c r="O24" t="s">
        <v>112</v>
      </c>
    </row>
    <row r="25" spans="14:15" ht="12.75">
      <c r="N25" t="s">
        <v>112</v>
      </c>
      <c r="O25" t="s">
        <v>112</v>
      </c>
    </row>
    <row r="26" ht="12.75">
      <c r="O26" t="s">
        <v>112</v>
      </c>
    </row>
  </sheetData>
  <sheetProtection/>
  <mergeCells count="18">
    <mergeCell ref="B11:B13"/>
    <mergeCell ref="D11:D13"/>
    <mergeCell ref="E11:E13"/>
    <mergeCell ref="F11:F13"/>
    <mergeCell ref="L11:L12"/>
    <mergeCell ref="M11:M12"/>
    <mergeCell ref="N11:N12"/>
    <mergeCell ref="S11:S12"/>
    <mergeCell ref="O11:O12"/>
    <mergeCell ref="P11:P12"/>
    <mergeCell ref="Q11:Q12"/>
    <mergeCell ref="R11:R12"/>
    <mergeCell ref="E18:F18"/>
    <mergeCell ref="G11:G12"/>
    <mergeCell ref="H11:H12"/>
    <mergeCell ref="I11:I12"/>
    <mergeCell ref="J11:J12"/>
    <mergeCell ref="K11:K1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Vladimir</cp:lastModifiedBy>
  <cp:lastPrinted>2012-09-19T11:43:51Z</cp:lastPrinted>
  <dcterms:created xsi:type="dcterms:W3CDTF">2007-06-20T11:28:45Z</dcterms:created>
  <dcterms:modified xsi:type="dcterms:W3CDTF">2012-09-19T11:43:59Z</dcterms:modified>
  <cp:category/>
  <cp:version/>
  <cp:contentType/>
  <cp:contentStatus/>
</cp:coreProperties>
</file>