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'Доходы'!$A$32</definedName>
    <definedName name="APPT" localSheetId="2">'Источники'!$A$25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'Доходы'!$H$11</definedName>
    <definedName name="FILE_NAME">#REF!</definedName>
    <definedName name="FIO" localSheetId="0">'Доходы'!$D$32</definedName>
    <definedName name="FIO" localSheetId="2">'Источники'!#REF!</definedName>
    <definedName name="FIO" localSheetId="1">'Расходы'!$D$21</definedName>
    <definedName name="FORM_CODE" localSheetId="0">'Доходы'!$H$13</definedName>
    <definedName name="FORM_CODE">#REF!</definedName>
    <definedName name="PARAMS" localSheetId="0">'Доходы'!$H$9</definedName>
    <definedName name="PARAMS">#REF!</definedName>
    <definedName name="PERIOD" localSheetId="0">'Доходы'!$H$14</definedName>
    <definedName name="PERIOD">#REF!</definedName>
    <definedName name="RANGE_NAMES" localSheetId="0">'Доходы'!$H$17</definedName>
    <definedName name="RANGE_NAMES">#REF!</definedName>
    <definedName name="RBEGIN_1" localSheetId="0">'Доходы'!$A$27</definedName>
    <definedName name="RBEGIN_1" localSheetId="2">'Источники'!$A$12</definedName>
    <definedName name="RBEGIN_1" localSheetId="1">'Расходы'!$A$13</definedName>
    <definedName name="REG_DATE" localSheetId="0">'Доходы'!$H$12</definedName>
    <definedName name="REG_DATE">#REF!</definedName>
    <definedName name="REND_1" localSheetId="0">'Доходы'!$A$106</definedName>
    <definedName name="REND_1" localSheetId="2">'Источники'!$A$28</definedName>
    <definedName name="REND_1" localSheetId="1">'Расходы'!$A$199</definedName>
    <definedName name="SIGN" localSheetId="0">'Доходы'!$A$31:$D$33</definedName>
    <definedName name="SIGN" localSheetId="2">'Источники'!$A$25:$D$26</definedName>
    <definedName name="SIGN" localSheetId="1">'Расходы'!$A$20:$D$22</definedName>
    <definedName name="SRC_CODE" localSheetId="0">'Доходы'!$H$16</definedName>
    <definedName name="SRC_CODE">#REF!</definedName>
    <definedName name="SRC_KIND" localSheetId="0">'Доходы'!$H$15</definedName>
    <definedName name="SRC_KIND">#REF!</definedName>
    <definedName name="_xlnm.Print_Area" localSheetId="0">'Доходы'!$A$1:$F$106</definedName>
    <definedName name="_xlnm.Print_Area" localSheetId="2">'Источники'!$A$1:$F$31</definedName>
    <definedName name="_xlnm.Print_Area" localSheetId="1">'Расходы'!$A$1:$F$199</definedName>
  </definedNames>
  <calcPr fullCalcOnLoad="1" refMode="R1C1"/>
</workbook>
</file>

<file path=xl/sharedStrings.xml><?xml version="1.0" encoding="utf-8"?>
<sst xmlns="http://schemas.openxmlformats.org/spreadsheetml/2006/main" count="944" uniqueCount="474">
  <si>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</si>
  <si>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</si>
  <si>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</si>
  <si>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</si>
  <si>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</si>
  <si>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</si>
  <si>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</si>
  <si>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</si>
  <si>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</si>
  <si>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</si>
  <si>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</si>
  <si>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</si>
  <si>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</si>
  <si>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</si>
  <si>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</si>
  <si>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</si>
  <si>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</si>
  <si>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</si>
  <si>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</si>
  <si>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</si>
  <si>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</si>
  <si>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</si>
  <si>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</si>
  <si>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</si>
  <si>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</si>
  <si>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</si>
  <si>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</si>
  <si>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</si>
  <si>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</si>
  <si>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</si>
  <si>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RESPPERSONS&amp;=Председатель комитета финансов=Сурядная Т. В.&amp;&amp;:Главный бухгалтер=Панасенко Г. А.</t>
  </si>
  <si>
    <t>на 01.01.2014 г.</t>
  </si>
  <si>
    <t>01.01.2014</t>
  </si>
  <si>
    <t>Бюджет Старопольского поселения 2013</t>
  </si>
  <si>
    <t>Периодичность: годовая</t>
  </si>
  <si>
    <t>Единица измерения: руб.</t>
  </si>
  <si>
    <t/>
  </si>
  <si>
    <t>127</t>
  </si>
  <si>
    <t>41242836000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</si>
  <si>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</si>
  <si>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</si>
  <si>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</si>
  <si>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</si>
  <si>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</si>
  <si>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</si>
  <si>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</si>
  <si>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</si>
  <si>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</si>
  <si>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</si>
  <si>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</si>
  <si>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</si>
  <si>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</si>
  <si>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</si>
  <si>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</si>
  <si>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</si>
  <si>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</si>
  <si>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</si>
  <si>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</si>
  <si>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</si>
  <si>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000 10102030012000 110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</si>
  <si>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</si>
  <si>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</si>
  <si>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</si>
  <si>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</si>
  <si>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</si>
  <si>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</si>
  <si>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</si>
  <si>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</si>
  <si>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</si>
  <si>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</si>
  <si>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(пени, проценты)</t>
  </si>
  <si>
    <t>000 10503010012000 110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</si>
  <si>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</si>
  <si>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</si>
  <si>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</si>
  <si>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</si>
  <si>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</si>
  <si>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</si>
  <si>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</si>
  <si>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</si>
  <si>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</si>
  <si>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</si>
  <si>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</si>
  <si>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</si>
  <si>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</si>
  <si>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</si>
  <si>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</si>
  <si>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</si>
  <si>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(пени, проценты)</t>
  </si>
  <si>
    <t>000 10604011022000 110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</si>
  <si>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</si>
  <si>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</si>
  <si>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</si>
  <si>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</si>
  <si>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(пени,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</si>
  <si>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</si>
  <si>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</si>
  <si>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</si>
  <si>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</si>
  <si>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</si>
  <si>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</si>
  <si>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</si>
  <si>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</si>
  <si>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</si>
  <si>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</si>
  <si>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</si>
  <si>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</si>
  <si>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</si>
  <si>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</si>
  <si>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</si>
  <si>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</si>
  <si>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</si>
  <si>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</si>
  <si>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</si>
  <si>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</si>
  <si>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</si>
  <si>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</si>
  <si>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</si>
  <si>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</si>
  <si>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</si>
  <si>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</si>
  <si>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</si>
  <si>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</si>
  <si>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</si>
  <si>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</si>
  <si>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</si>
  <si>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</si>
  <si>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</si>
  <si>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</si>
  <si>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</si>
  <si>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</si>
  <si>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</si>
  <si>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</si>
  <si>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</si>
  <si>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</si>
  <si>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</si>
  <si>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</si>
  <si>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</si>
  <si>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</si>
  <si>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</si>
  <si>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</si>
  <si>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</si>
  <si>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</si>
  <si>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</si>
  <si>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</si>
  <si>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</si>
  <si>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</si>
  <si>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</si>
  <si>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</si>
  <si>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</si>
  <si>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</si>
  <si>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</si>
  <si>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</si>
  <si>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</si>
  <si>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</si>
  <si>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000 11502000000000 140</t>
  </si>
  <si>
    <t>Платежи, взимаемые органами местного самоуправления (организациями) поселений за выполнение определенных функций</t>
  </si>
  <si>
    <t>000 11502050100000 140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</si>
  <si>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</si>
  <si>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</si>
  <si>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</si>
  <si>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</si>
  <si>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</si>
  <si>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</si>
  <si>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</si>
  <si>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</si>
  <si>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</si>
  <si>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</si>
  <si>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</si>
  <si>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</si>
  <si>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</si>
  <si>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</si>
  <si>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</si>
  <si>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</si>
  <si>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</si>
  <si>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</si>
  <si>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</si>
  <si>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</si>
  <si>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</si>
  <si>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</si>
  <si>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</si>
  <si>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</si>
  <si>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</si>
  <si>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</si>
  <si>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</si>
  <si>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</si>
  <si>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</si>
  <si>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</si>
  <si>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</si>
  <si>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</si>
  <si>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</si>
  <si>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</si>
  <si>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</si>
  <si>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</si>
  <si>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</si>
  <si>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</si>
  <si>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</si>
  <si>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</si>
  <si>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</si>
  <si>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</si>
  <si>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</si>
  <si>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</si>
  <si>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</si>
  <si>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</si>
  <si>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</si>
  <si>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</si>
  <si>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</si>
  <si>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</si>
  <si>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</si>
  <si>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</si>
  <si>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</si>
  <si>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</si>
  <si>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</si>
  <si>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</si>
  <si>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</si>
  <si>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</si>
  <si>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</si>
  <si>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</si>
  <si>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</si>
  <si>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</si>
  <si>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</si>
  <si>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</si>
  <si>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</si>
  <si>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</si>
  <si>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</si>
  <si>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</si>
  <si>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</si>
  <si>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</si>
  <si>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</si>
  <si>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</si>
  <si>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</si>
  <si>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</si>
  <si>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</si>
  <si>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</si>
  <si>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</si>
  <si>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</si>
  <si>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</si>
  <si>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</si>
  <si>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</si>
  <si>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</si>
  <si>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 xml:space="preserve">000 0103 0000000 000 250 </t>
  </si>
  <si>
    <t xml:space="preserve">000 0103 0000000 000 251 </t>
  </si>
  <si>
    <t xml:space="preserve">000 0103 0000000 000 290 </t>
  </si>
  <si>
    <t xml:space="preserve">000 0103 0000000 000 300 </t>
  </si>
  <si>
    <t xml:space="preserve">000 0103 0000000 000 310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</si>
  <si>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</si>
  <si>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</si>
  <si>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</si>
  <si>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</si>
  <si>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</si>
  <si>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</si>
  <si>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</si>
  <si>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</si>
  <si>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</si>
  <si>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</si>
  <si>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</si>
  <si>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</si>
  <si>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</si>
  <si>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</si>
  <si>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</si>
  <si>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</si>
  <si>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</si>
  <si>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</si>
  <si>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</si>
  <si>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</si>
  <si>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</si>
  <si>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</si>
  <si>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</si>
  <si>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</si>
  <si>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</si>
  <si>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</si>
  <si>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>Транспортные услуги</t>
  </si>
  <si>
    <t xml:space="preserve">000 0200 0000000 000 222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</si>
  <si>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</si>
  <si>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</si>
  <si>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</si>
  <si>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</si>
  <si>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</si>
  <si>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</si>
  <si>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</si>
  <si>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</si>
  <si>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</si>
  <si>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</si>
  <si>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</si>
  <si>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</si>
  <si>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</si>
  <si>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</si>
  <si>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</si>
  <si>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</si>
  <si>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</si>
  <si>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</si>
  <si>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</si>
  <si>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</si>
  <si>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</si>
  <si>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</si>
  <si>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</si>
  <si>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</si>
  <si>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</si>
  <si>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</si>
  <si>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</si>
  <si>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</si>
  <si>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</si>
  <si>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</si>
  <si>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</si>
  <si>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</si>
  <si>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</si>
  <si>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</si>
  <si>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</si>
  <si>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</si>
  <si>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</si>
  <si>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</si>
  <si>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</si>
  <si>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</si>
  <si>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</si>
  <si>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</si>
  <si>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</si>
  <si>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</si>
  <si>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</si>
  <si>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</si>
  <si>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</si>
  <si>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</si>
  <si>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</si>
  <si>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</si>
  <si>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</si>
  <si>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</si>
  <si>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</si>
  <si>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</si>
  <si>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</si>
  <si>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</si>
  <si>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</si>
  <si>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</si>
  <si>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</si>
  <si>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</si>
  <si>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</si>
  <si>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</si>
  <si>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</si>
  <si>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</si>
  <si>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000 0502 0000000 000 225 </t>
  </si>
  <si>
    <t xml:space="preserve">000 0502 0000000 000 226 </t>
  </si>
  <si>
    <t xml:space="preserve">000 0502 0000000 000 290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</si>
  <si>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</si>
  <si>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</si>
  <si>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</si>
  <si>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</si>
  <si>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</si>
  <si>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</si>
  <si>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</si>
  <si>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</si>
  <si>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</si>
  <si>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</si>
  <si>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</si>
  <si>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</si>
  <si>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</si>
  <si>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</si>
  <si>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</si>
  <si>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</si>
  <si>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</si>
  <si>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000 0700 0000000 000 225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</si>
  <si>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</si>
  <si>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</si>
  <si>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</si>
  <si>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</si>
  <si>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000 0707 0000000 000 225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</si>
  <si>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</si>
  <si>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</si>
  <si>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</si>
  <si>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</si>
  <si>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</si>
  <si>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>Прочие выплаты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</si>
  <si>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</si>
  <si>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</si>
  <si>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</si>
  <si>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</si>
  <si>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</si>
  <si>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</si>
  <si>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</si>
  <si>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</si>
  <si>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</si>
  <si>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</si>
  <si>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</si>
  <si>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</si>
  <si>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</si>
  <si>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</si>
  <si>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</si>
  <si>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</si>
  <si>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</si>
  <si>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</si>
  <si>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</si>
  <si>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</si>
  <si>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</si>
  <si>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</si>
  <si>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</si>
  <si>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</si>
  <si>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</si>
  <si>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</si>
  <si>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</si>
  <si>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</si>
  <si>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</si>
  <si>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</si>
  <si>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</si>
  <si>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</si>
  <si>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</si>
  <si>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</si>
  <si>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</si>
  <si>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</si>
  <si>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</si>
  <si>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</si>
  <si>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</si>
  <si>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</si>
  <si>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</si>
  <si>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</si>
  <si>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</si>
  <si>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</si>
  <si>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</si>
  <si>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</si>
  <si>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</si>
  <si>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</si>
  <si>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</si>
  <si>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</si>
  <si>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</si>
  <si>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>ОБСЛУЖИВАНИЕ ГОСУДАРСТВЕННОГО И МУНИЦИПАЛЬНОГО ДОЛГА</t>
  </si>
  <si>
    <t xml:space="preserve">000 1300 0000000 000 000 </t>
  </si>
  <si>
    <t xml:space="preserve">000 1300 0000000 000 200 </t>
  </si>
  <si>
    <t>Обслуживание государственного (муниципального) долга</t>
  </si>
  <si>
    <t xml:space="preserve">000 1300 0000000 000 230 </t>
  </si>
  <si>
    <t>Обслуживание внутреннего долга</t>
  </si>
  <si>
    <t xml:space="preserve">000 1300 0000000 000 231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</si>
  <si>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</si>
  <si>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</si>
  <si>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000 1301 0000000 000 200 </t>
  </si>
  <si>
    <t xml:space="preserve">000 1301 0000000 000 230 </t>
  </si>
  <si>
    <t xml:space="preserve">000 1301 0000000 000 231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</si>
  <si>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</si>
  <si>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</si>
  <si>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</si>
  <si>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</si>
  <si>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</si>
  <si>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</si>
  <si>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</si>
  <si>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</si>
  <si>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</si>
  <si>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</si>
  <si>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</si>
  <si>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Кредиты кредитных организаций в валюте Российской Федерации</t>
  </si>
  <si>
    <t>000 01020000000000 710</t>
  </si>
  <si>
    <t>000 01020000100000 710</t>
  </si>
  <si>
    <t>000 01020000000000 810</t>
  </si>
  <si>
    <t>000 01020000100000 810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</si>
  <si>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</si>
  <si>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</si>
  <si>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</si>
  <si>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</si>
  <si>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</si>
  <si>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</si>
  <si>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000 01050000000000 510</t>
  </si>
  <si>
    <t>Изменение остатков средств на счетах по учету средств бюджетов</t>
  </si>
  <si>
    <t>000 01050201100000 510</t>
  </si>
  <si>
    <t>уменьшение остатков средств</t>
  </si>
  <si>
    <t>720</t>
  </si>
  <si>
    <t>000 01050000000000 610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</si>
  <si>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</si>
  <si>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</si>
  <si>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</si>
  <si>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</si>
  <si>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EXPORT_SRC_CODE</t>
  </si>
  <si>
    <t>null</t>
  </si>
  <si>
    <t>УТВЕРЖДЕН</t>
  </si>
  <si>
    <t xml:space="preserve">решением совета депутатов </t>
  </si>
  <si>
    <t>Сланцевского муниципального района</t>
  </si>
  <si>
    <t>Ленинградской области</t>
  </si>
  <si>
    <t>от …..№….</t>
  </si>
  <si>
    <t>(приложение 1)</t>
  </si>
  <si>
    <t>МО Старопольское сельское поселение</t>
  </si>
  <si>
    <t>Комитет финансов администрации муниципального образования Сланцевский муниципальный район Ленинградской области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</si>
</sst>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left"/>
    </xf>
    <xf numFmtId="49" fontId="8" fillId="0" borderId="25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8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43" xfId="0" applyBorder="1" applyAlignment="1">
      <alignment horizontal="right"/>
    </xf>
    <xf numFmtId="177" fontId="4" fillId="0" borderId="27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5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15</xdr:row>
      <xdr:rowOff>28575</xdr:rowOff>
    </xdr:from>
    <xdr:to>
      <xdr:col>9</xdr:col>
      <xdr:colOff>257175</xdr:colOff>
      <xdr:row>16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25717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448425" cy="314325"/>
    <xdr:grpSp>
      <xdr:nvGrpSpPr>
        <xdr:cNvPr id="1" name="Group 10"/>
        <xdr:cNvGrpSpPr>
          <a:grpSpLocks/>
        </xdr:cNvGrpSpPr>
      </xdr:nvGrpSpPr>
      <xdr:grpSpPr>
        <a:xfrm>
          <a:off x="9525" y="5248275"/>
          <a:ext cx="6448425" cy="314325"/>
          <a:chOff x="2" y="605"/>
          <a:chExt cx="761" cy="42"/>
        </a:xfrm>
        <a:solidFill>
          <a:srgbClr val="FFFFFF"/>
        </a:solidFill>
      </xdr:grpSpPr>
      <xdr:sp>
        <xdr:nvSpPr>
          <xdr:cNvPr id="2" name="363"/>
          <xdr:cNvSpPr>
            <a:spLocks/>
          </xdr:cNvSpPr>
        </xdr:nvSpPr>
        <xdr:spPr>
          <a:xfrm>
            <a:off x="2" y="605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364"/>
          <xdr:cNvSpPr>
            <a:spLocks/>
          </xdr:cNvSpPr>
        </xdr:nvSpPr>
        <xdr:spPr>
          <a:xfrm>
            <a:off x="315" y="605"/>
            <a:ext cx="1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365"/>
          <xdr:cNvSpPr>
            <a:spLocks/>
          </xdr:cNvSpPr>
        </xdr:nvSpPr>
        <xdr:spPr>
          <a:xfrm>
            <a:off x="493" y="605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Сурядная Т. В.</a:t>
            </a:r>
          </a:p>
        </xdr:txBody>
      </xdr:sp>
      <xdr:sp>
        <xdr:nvSpPr>
          <xdr:cNvPr id="5" name="369"/>
          <xdr:cNvSpPr>
            <a:spLocks/>
          </xdr:cNvSpPr>
        </xdr:nvSpPr>
        <xdr:spPr>
          <a:xfrm>
            <a:off x="315" y="627"/>
            <a:ext cx="13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371"/>
          <xdr:cNvSpPr>
            <a:spLocks/>
          </xdr:cNvSpPr>
        </xdr:nvSpPr>
        <xdr:spPr>
          <a:xfrm>
            <a:off x="315" y="627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370"/>
          <xdr:cNvSpPr>
            <a:spLocks/>
          </xdr:cNvSpPr>
        </xdr:nvSpPr>
        <xdr:spPr>
          <a:xfrm>
            <a:off x="493" y="627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372"/>
          <xdr:cNvSpPr>
            <a:spLocks/>
          </xdr:cNvSpPr>
        </xdr:nvSpPr>
        <xdr:spPr>
          <a:xfrm>
            <a:off x="493" y="627"/>
            <a:ext cx="2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373"/>
          <xdr:cNvSpPr>
            <a:spLocks/>
          </xdr:cNvSpPr>
        </xdr:nvSpPr>
        <xdr:spPr>
          <a:xfrm>
            <a:off x="2" y="627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0" name="374"/>
          <xdr:cNvSpPr>
            <a:spLocks/>
          </xdr:cNvSpPr>
        </xdr:nvSpPr>
        <xdr:spPr>
          <a:xfrm>
            <a:off x="2" y="627"/>
            <a:ext cx="2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247650</xdr:rowOff>
    </xdr:from>
    <xdr:ext cx="6448425" cy="314325"/>
    <xdr:grpSp>
      <xdr:nvGrpSpPr>
        <xdr:cNvPr id="11" name="Group 20"/>
        <xdr:cNvGrpSpPr>
          <a:grpSpLocks/>
        </xdr:cNvGrpSpPr>
      </xdr:nvGrpSpPr>
      <xdr:grpSpPr>
        <a:xfrm>
          <a:off x="9525" y="5791200"/>
          <a:ext cx="6448425" cy="314325"/>
          <a:chOff x="2" y="677"/>
          <a:chExt cx="761" cy="42"/>
        </a:xfrm>
        <a:solidFill>
          <a:srgbClr val="FFFFFF"/>
        </a:solidFill>
      </xdr:grpSpPr>
      <xdr:sp>
        <xdr:nvSpPr>
          <xdr:cNvPr id="12" name="406"/>
          <xdr:cNvSpPr>
            <a:spLocks/>
          </xdr:cNvSpPr>
        </xdr:nvSpPr>
        <xdr:spPr>
          <a:xfrm>
            <a:off x="2" y="677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407"/>
          <xdr:cNvSpPr>
            <a:spLocks/>
          </xdr:cNvSpPr>
        </xdr:nvSpPr>
        <xdr:spPr>
          <a:xfrm>
            <a:off x="315" y="677"/>
            <a:ext cx="13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408"/>
          <xdr:cNvSpPr>
            <a:spLocks/>
          </xdr:cNvSpPr>
        </xdr:nvSpPr>
        <xdr:spPr>
          <a:xfrm>
            <a:off x="493" y="677"/>
            <a:ext cx="270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Панасенко Г. А.</a:t>
            </a:r>
          </a:p>
        </xdr:txBody>
      </xdr:sp>
      <xdr:sp>
        <xdr:nvSpPr>
          <xdr:cNvPr id="15" name="412"/>
          <xdr:cNvSpPr>
            <a:spLocks/>
          </xdr:cNvSpPr>
        </xdr:nvSpPr>
        <xdr:spPr>
          <a:xfrm>
            <a:off x="315" y="699"/>
            <a:ext cx="13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414"/>
          <xdr:cNvSpPr>
            <a:spLocks/>
          </xdr:cNvSpPr>
        </xdr:nvSpPr>
        <xdr:spPr>
          <a:xfrm>
            <a:off x="315" y="699"/>
            <a:ext cx="1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413"/>
          <xdr:cNvSpPr>
            <a:spLocks/>
          </xdr:cNvSpPr>
        </xdr:nvSpPr>
        <xdr:spPr>
          <a:xfrm>
            <a:off x="493" y="699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" name="415"/>
          <xdr:cNvSpPr>
            <a:spLocks/>
          </xdr:cNvSpPr>
        </xdr:nvSpPr>
        <xdr:spPr>
          <a:xfrm>
            <a:off x="493" y="699"/>
            <a:ext cx="2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416"/>
          <xdr:cNvSpPr>
            <a:spLocks/>
          </xdr:cNvSpPr>
        </xdr:nvSpPr>
        <xdr:spPr>
          <a:xfrm>
            <a:off x="2" y="699"/>
            <a:ext cx="2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0" name="417"/>
          <xdr:cNvSpPr>
            <a:spLocks/>
          </xdr:cNvSpPr>
        </xdr:nvSpPr>
        <xdr:spPr>
          <a:xfrm>
            <a:off x="2" y="699"/>
            <a:ext cx="2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7"/>
  <sheetViews>
    <sheetView showGridLines="0" tabSelected="1" zoomScale="75" zoomScaleNormal="75" workbookViewId="0" topLeftCell="A1">
      <selection activeCell="J25" sqref="J25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5:6" ht="12.75">
      <c r="E1" s="119" t="s">
        <v>466</v>
      </c>
      <c r="F1" s="119"/>
    </row>
    <row r="2" ht="12.75">
      <c r="F2" s="120" t="s">
        <v>467</v>
      </c>
    </row>
    <row r="3" ht="12.75">
      <c r="F3" s="120" t="s">
        <v>472</v>
      </c>
    </row>
    <row r="4" ht="12.75">
      <c r="F4" s="120" t="s">
        <v>468</v>
      </c>
    </row>
    <row r="5" ht="12.75">
      <c r="F5" s="120" t="s">
        <v>469</v>
      </c>
    </row>
    <row r="6" ht="12.75">
      <c r="F6" s="120" t="s">
        <v>470</v>
      </c>
    </row>
    <row r="7" ht="12.75">
      <c r="F7" s="120" t="s">
        <v>471</v>
      </c>
    </row>
    <row r="8" ht="12.75">
      <c r="F8" s="120"/>
    </row>
    <row r="9" spans="1:8" ht="13.5" customHeight="1">
      <c r="A9" s="102"/>
      <c r="B9" s="102"/>
      <c r="C9" s="102"/>
      <c r="D9" s="102"/>
      <c r="E9" s="3"/>
      <c r="F9" s="4"/>
      <c r="H9" s="1" t="s">
        <v>30</v>
      </c>
    </row>
    <row r="10" spans="1:6" ht="14.25" thickBot="1">
      <c r="A10" s="102" t="s">
        <v>28</v>
      </c>
      <c r="B10" s="102"/>
      <c r="C10" s="102"/>
      <c r="D10" s="102"/>
      <c r="E10" s="30"/>
      <c r="F10" s="10" t="s">
        <v>3</v>
      </c>
    </row>
    <row r="11" spans="1:8" ht="12.75">
      <c r="A11" s="2"/>
      <c r="B11" s="2"/>
      <c r="C11" s="2"/>
      <c r="D11" s="1"/>
      <c r="E11" s="31" t="s">
        <v>9</v>
      </c>
      <c r="F11" s="7" t="s">
        <v>16</v>
      </c>
      <c r="H11" s="1" t="s">
        <v>41</v>
      </c>
    </row>
    <row r="12" spans="1:8" ht="12.75">
      <c r="A12" s="103" t="s">
        <v>31</v>
      </c>
      <c r="B12" s="103"/>
      <c r="C12" s="103"/>
      <c r="D12" s="103"/>
      <c r="E12" s="35" t="s">
        <v>8</v>
      </c>
      <c r="F12" s="22" t="s">
        <v>32</v>
      </c>
      <c r="H12" s="1" t="s">
        <v>32</v>
      </c>
    </row>
    <row r="13" spans="1:8" ht="12.75">
      <c r="A13" s="2"/>
      <c r="B13" s="2"/>
      <c r="C13" s="121" t="s">
        <v>473</v>
      </c>
      <c r="D13" s="121"/>
      <c r="E13" s="35" t="s">
        <v>6</v>
      </c>
      <c r="F13" s="26" t="s">
        <v>36</v>
      </c>
      <c r="H13" s="1" t="s">
        <v>39</v>
      </c>
    </row>
    <row r="14" spans="1:8" ht="19.5" customHeight="1">
      <c r="A14" s="105" t="s">
        <v>22</v>
      </c>
      <c r="B14" s="105"/>
      <c r="C14" s="122"/>
      <c r="D14" s="122"/>
      <c r="E14" s="35" t="s">
        <v>23</v>
      </c>
      <c r="F14" s="26" t="s">
        <v>37</v>
      </c>
      <c r="H14" s="1" t="s">
        <v>2</v>
      </c>
    </row>
    <row r="15" spans="1:6" ht="12.75">
      <c r="A15" s="6" t="s">
        <v>14</v>
      </c>
      <c r="B15" s="104" t="s">
        <v>33</v>
      </c>
      <c r="C15" s="104"/>
      <c r="D15" s="104"/>
      <c r="E15" s="35" t="s">
        <v>27</v>
      </c>
      <c r="F15" s="36" t="s">
        <v>38</v>
      </c>
    </row>
    <row r="16" spans="1:6" ht="12.75">
      <c r="A16" s="6" t="s">
        <v>34</v>
      </c>
      <c r="B16" s="6"/>
      <c r="C16" s="6"/>
      <c r="D16" s="5"/>
      <c r="E16" s="35"/>
      <c r="F16" s="8"/>
    </row>
    <row r="17" spans="1:8" ht="13.5" thickBot="1">
      <c r="A17" s="6" t="s">
        <v>35</v>
      </c>
      <c r="B17" s="6"/>
      <c r="C17" s="16"/>
      <c r="D17" s="5"/>
      <c r="E17" s="35" t="s">
        <v>7</v>
      </c>
      <c r="F17" s="9" t="s">
        <v>0</v>
      </c>
      <c r="H17" s="1" t="s">
        <v>40</v>
      </c>
    </row>
    <row r="18" spans="1:6" ht="20.25" customHeight="1" thickBot="1">
      <c r="A18" s="106" t="s">
        <v>20</v>
      </c>
      <c r="B18" s="106"/>
      <c r="C18" s="106"/>
      <c r="D18" s="106"/>
      <c r="E18" s="25"/>
      <c r="F18" s="11"/>
    </row>
    <row r="19" spans="1:6" ht="3.75" customHeight="1">
      <c r="A19" s="107" t="s">
        <v>4</v>
      </c>
      <c r="B19" s="93" t="s">
        <v>11</v>
      </c>
      <c r="C19" s="93" t="s">
        <v>24</v>
      </c>
      <c r="D19" s="96" t="s">
        <v>17</v>
      </c>
      <c r="E19" s="96" t="s">
        <v>12</v>
      </c>
      <c r="F19" s="99" t="s">
        <v>15</v>
      </c>
    </row>
    <row r="20" spans="1:6" ht="3" customHeight="1">
      <c r="A20" s="108"/>
      <c r="B20" s="94"/>
      <c r="C20" s="94"/>
      <c r="D20" s="97"/>
      <c r="E20" s="97"/>
      <c r="F20" s="100"/>
    </row>
    <row r="21" spans="1:6" ht="3" customHeight="1">
      <c r="A21" s="108"/>
      <c r="B21" s="94"/>
      <c r="C21" s="94"/>
      <c r="D21" s="97"/>
      <c r="E21" s="97"/>
      <c r="F21" s="100"/>
    </row>
    <row r="22" spans="1:6" ht="3" customHeight="1">
      <c r="A22" s="108"/>
      <c r="B22" s="94"/>
      <c r="C22" s="94"/>
      <c r="D22" s="97"/>
      <c r="E22" s="97"/>
      <c r="F22" s="100"/>
    </row>
    <row r="23" spans="1:6" ht="3" customHeight="1">
      <c r="A23" s="108"/>
      <c r="B23" s="94"/>
      <c r="C23" s="94"/>
      <c r="D23" s="97"/>
      <c r="E23" s="97"/>
      <c r="F23" s="100"/>
    </row>
    <row r="24" spans="1:6" ht="3" customHeight="1">
      <c r="A24" s="108"/>
      <c r="B24" s="94"/>
      <c r="C24" s="94"/>
      <c r="D24" s="97"/>
      <c r="E24" s="97"/>
      <c r="F24" s="100"/>
    </row>
    <row r="25" spans="1:6" ht="23.25" customHeight="1">
      <c r="A25" s="109"/>
      <c r="B25" s="95"/>
      <c r="C25" s="95"/>
      <c r="D25" s="98"/>
      <c r="E25" s="98"/>
      <c r="F25" s="101"/>
    </row>
    <row r="26" spans="1:6" ht="12" customHeight="1" thickBot="1">
      <c r="A26" s="17">
        <v>1</v>
      </c>
      <c r="B26" s="18">
        <v>2</v>
      </c>
      <c r="C26" s="23">
        <v>3</v>
      </c>
      <c r="D26" s="19" t="s">
        <v>1</v>
      </c>
      <c r="E26" s="34" t="s">
        <v>2</v>
      </c>
      <c r="F26" s="20" t="s">
        <v>13</v>
      </c>
    </row>
    <row r="27" spans="1:6" ht="12.75">
      <c r="A27" s="42" t="s">
        <v>5</v>
      </c>
      <c r="B27" s="37" t="s">
        <v>10</v>
      </c>
      <c r="C27" s="84" t="s">
        <v>42</v>
      </c>
      <c r="D27" s="39">
        <v>28022573</v>
      </c>
      <c r="E27" s="38">
        <v>22394168.72</v>
      </c>
      <c r="F27" s="39">
        <f aca="true" t="shared" si="0" ref="F27:F58">IF(OR(AND(E27="-",D27="-"),AND(E27=D27)),"-",IF(D27="-",0,D27)-IF(E27="-",0,E27))</f>
        <v>5628404.280000001</v>
      </c>
    </row>
    <row r="28" spans="1:6" ht="12.75">
      <c r="A28" s="43" t="s">
        <v>43</v>
      </c>
      <c r="B28" s="40"/>
      <c r="C28" s="85"/>
      <c r="D28" s="41"/>
      <c r="E28" s="41"/>
      <c r="F28" s="44" t="str">
        <f t="shared" si="0"/>
        <v>-</v>
      </c>
    </row>
    <row r="29" spans="1:6" ht="12.75">
      <c r="A29" s="43" t="s">
        <v>44</v>
      </c>
      <c r="B29" s="40" t="s">
        <v>36</v>
      </c>
      <c r="C29" s="85" t="s">
        <v>45</v>
      </c>
      <c r="D29" s="41">
        <v>5626300</v>
      </c>
      <c r="E29" s="41">
        <v>5219347.55</v>
      </c>
      <c r="F29" s="44">
        <f t="shared" si="0"/>
        <v>406952.4500000002</v>
      </c>
    </row>
    <row r="30" spans="1:6" ht="12.75">
      <c r="A30" s="43" t="s">
        <v>46</v>
      </c>
      <c r="B30" s="40" t="s">
        <v>36</v>
      </c>
      <c r="C30" s="85" t="s">
        <v>47</v>
      </c>
      <c r="D30" s="41">
        <v>949100</v>
      </c>
      <c r="E30" s="41">
        <v>949405.73</v>
      </c>
      <c r="F30" s="44">
        <f t="shared" si="0"/>
        <v>-305.7299999999814</v>
      </c>
    </row>
    <row r="31" spans="1:6" ht="12.75">
      <c r="A31" s="43" t="s">
        <v>48</v>
      </c>
      <c r="B31" s="40" t="s">
        <v>36</v>
      </c>
      <c r="C31" s="85" t="s">
        <v>49</v>
      </c>
      <c r="D31" s="41">
        <v>949100</v>
      </c>
      <c r="E31" s="41">
        <v>949405.73</v>
      </c>
      <c r="F31" s="44">
        <f t="shared" si="0"/>
        <v>-305.7299999999814</v>
      </c>
    </row>
    <row r="32" spans="1:6" ht="51">
      <c r="A32" s="43" t="s">
        <v>50</v>
      </c>
      <c r="B32" s="40" t="s">
        <v>36</v>
      </c>
      <c r="C32" s="85" t="s">
        <v>51</v>
      </c>
      <c r="D32" s="41">
        <v>922720</v>
      </c>
      <c r="E32" s="41">
        <v>923027.07</v>
      </c>
      <c r="F32" s="44">
        <f t="shared" si="0"/>
        <v>-307.0699999999488</v>
      </c>
    </row>
    <row r="33" spans="1:6" ht="51">
      <c r="A33" s="92" t="s">
        <v>52</v>
      </c>
      <c r="B33" s="40" t="s">
        <v>36</v>
      </c>
      <c r="C33" s="85" t="s">
        <v>53</v>
      </c>
      <c r="D33" s="41">
        <v>922720</v>
      </c>
      <c r="E33" s="41">
        <v>923027.07</v>
      </c>
      <c r="F33" s="44">
        <f t="shared" si="0"/>
        <v>-307.0699999999488</v>
      </c>
    </row>
    <row r="34" spans="1:6" ht="30.75">
      <c r="A34" s="43" t="s">
        <v>54</v>
      </c>
      <c r="B34" s="40" t="s">
        <v>36</v>
      </c>
      <c r="C34" s="85" t="s">
        <v>55</v>
      </c>
      <c r="D34" s="41">
        <v>26380</v>
      </c>
      <c r="E34" s="41">
        <v>26378.66</v>
      </c>
      <c r="F34" s="44">
        <f t="shared" si="0"/>
        <v>1.3400000000001455</v>
      </c>
    </row>
    <row r="35" spans="1:6" ht="30.75">
      <c r="A35" s="43" t="s">
        <v>56</v>
      </c>
      <c r="B35" s="40" t="s">
        <v>36</v>
      </c>
      <c r="C35" s="85" t="s">
        <v>57</v>
      </c>
      <c r="D35" s="41">
        <v>26380</v>
      </c>
      <c r="E35" s="41">
        <v>26176.99</v>
      </c>
      <c r="F35" s="44">
        <f t="shared" si="0"/>
        <v>203.0099999999984</v>
      </c>
    </row>
    <row r="36" spans="1:6" ht="30.75">
      <c r="A36" s="43" t="s">
        <v>58</v>
      </c>
      <c r="B36" s="40" t="s">
        <v>36</v>
      </c>
      <c r="C36" s="85" t="s">
        <v>59</v>
      </c>
      <c r="D36" s="41" t="s">
        <v>60</v>
      </c>
      <c r="E36" s="41">
        <v>1.67</v>
      </c>
      <c r="F36" s="44">
        <f t="shared" si="0"/>
        <v>-1.67</v>
      </c>
    </row>
    <row r="37" spans="1:6" ht="30.75">
      <c r="A37" s="43" t="s">
        <v>61</v>
      </c>
      <c r="B37" s="40" t="s">
        <v>36</v>
      </c>
      <c r="C37" s="85" t="s">
        <v>62</v>
      </c>
      <c r="D37" s="41" t="s">
        <v>60</v>
      </c>
      <c r="E37" s="41">
        <v>200</v>
      </c>
      <c r="F37" s="44">
        <f t="shared" si="0"/>
        <v>-200</v>
      </c>
    </row>
    <row r="38" spans="1:6" ht="12.75">
      <c r="A38" s="43" t="s">
        <v>63</v>
      </c>
      <c r="B38" s="40" t="s">
        <v>36</v>
      </c>
      <c r="C38" s="85" t="s">
        <v>64</v>
      </c>
      <c r="D38" s="41">
        <v>21000</v>
      </c>
      <c r="E38" s="41">
        <v>19032.59</v>
      </c>
      <c r="F38" s="44">
        <f t="shared" si="0"/>
        <v>1967.4099999999999</v>
      </c>
    </row>
    <row r="39" spans="1:6" ht="12.75">
      <c r="A39" s="43" t="s">
        <v>65</v>
      </c>
      <c r="B39" s="40" t="s">
        <v>36</v>
      </c>
      <c r="C39" s="85" t="s">
        <v>66</v>
      </c>
      <c r="D39" s="41">
        <v>21000</v>
      </c>
      <c r="E39" s="41">
        <v>19032.59</v>
      </c>
      <c r="F39" s="44">
        <f t="shared" si="0"/>
        <v>1967.4099999999999</v>
      </c>
    </row>
    <row r="40" spans="1:6" ht="12.75">
      <c r="A40" s="43" t="s">
        <v>65</v>
      </c>
      <c r="B40" s="40" t="s">
        <v>36</v>
      </c>
      <c r="C40" s="85" t="s">
        <v>67</v>
      </c>
      <c r="D40" s="41">
        <v>21000</v>
      </c>
      <c r="E40" s="41">
        <v>19032.59</v>
      </c>
      <c r="F40" s="44">
        <f t="shared" si="0"/>
        <v>1967.4099999999999</v>
      </c>
    </row>
    <row r="41" spans="1:6" ht="12.75">
      <c r="A41" s="43" t="s">
        <v>68</v>
      </c>
      <c r="B41" s="40" t="s">
        <v>36</v>
      </c>
      <c r="C41" s="85" t="s">
        <v>69</v>
      </c>
      <c r="D41" s="41">
        <v>21000</v>
      </c>
      <c r="E41" s="41">
        <v>18638.5</v>
      </c>
      <c r="F41" s="44">
        <f t="shared" si="0"/>
        <v>2361.5</v>
      </c>
    </row>
    <row r="42" spans="1:6" ht="12.75">
      <c r="A42" s="43" t="s">
        <v>70</v>
      </c>
      <c r="B42" s="40" t="s">
        <v>36</v>
      </c>
      <c r="C42" s="85" t="s">
        <v>71</v>
      </c>
      <c r="D42" s="41" t="s">
        <v>60</v>
      </c>
      <c r="E42" s="41">
        <v>394.09</v>
      </c>
      <c r="F42" s="44">
        <f t="shared" si="0"/>
        <v>-394.09</v>
      </c>
    </row>
    <row r="43" spans="1:6" ht="12.75">
      <c r="A43" s="43" t="s">
        <v>72</v>
      </c>
      <c r="B43" s="40" t="s">
        <v>36</v>
      </c>
      <c r="C43" s="85" t="s">
        <v>73</v>
      </c>
      <c r="D43" s="41">
        <v>1873600</v>
      </c>
      <c r="E43" s="41">
        <v>1881465.22</v>
      </c>
      <c r="F43" s="44">
        <f t="shared" si="0"/>
        <v>-7865.219999999972</v>
      </c>
    </row>
    <row r="44" spans="1:6" ht="12.75">
      <c r="A44" s="43" t="s">
        <v>74</v>
      </c>
      <c r="B44" s="40" t="s">
        <v>36</v>
      </c>
      <c r="C44" s="85" t="s">
        <v>75</v>
      </c>
      <c r="D44" s="41">
        <v>207400</v>
      </c>
      <c r="E44" s="41">
        <v>207375.1</v>
      </c>
      <c r="F44" s="44">
        <f t="shared" si="0"/>
        <v>24.89999999999418</v>
      </c>
    </row>
    <row r="45" spans="1:6" ht="30.75">
      <c r="A45" s="43" t="s">
        <v>76</v>
      </c>
      <c r="B45" s="40" t="s">
        <v>36</v>
      </c>
      <c r="C45" s="85" t="s">
        <v>77</v>
      </c>
      <c r="D45" s="41">
        <v>207400</v>
      </c>
      <c r="E45" s="41">
        <v>207375.1</v>
      </c>
      <c r="F45" s="44">
        <f t="shared" si="0"/>
        <v>24.89999999999418</v>
      </c>
    </row>
    <row r="46" spans="1:6" ht="30.75">
      <c r="A46" s="43" t="s">
        <v>78</v>
      </c>
      <c r="B46" s="40" t="s">
        <v>36</v>
      </c>
      <c r="C46" s="85" t="s">
        <v>79</v>
      </c>
      <c r="D46" s="41">
        <v>207400</v>
      </c>
      <c r="E46" s="41">
        <v>204985.75</v>
      </c>
      <c r="F46" s="44">
        <f t="shared" si="0"/>
        <v>2414.25</v>
      </c>
    </row>
    <row r="47" spans="1:6" ht="30.75">
      <c r="A47" s="43" t="s">
        <v>80</v>
      </c>
      <c r="B47" s="40" t="s">
        <v>36</v>
      </c>
      <c r="C47" s="85" t="s">
        <v>81</v>
      </c>
      <c r="D47" s="41" t="s">
        <v>60</v>
      </c>
      <c r="E47" s="41">
        <v>2389.35</v>
      </c>
      <c r="F47" s="44">
        <f t="shared" si="0"/>
        <v>-2389.35</v>
      </c>
    </row>
    <row r="48" spans="1:6" ht="12.75">
      <c r="A48" s="43" t="s">
        <v>82</v>
      </c>
      <c r="B48" s="40" t="s">
        <v>36</v>
      </c>
      <c r="C48" s="85" t="s">
        <v>83</v>
      </c>
      <c r="D48" s="41">
        <v>639400</v>
      </c>
      <c r="E48" s="41">
        <v>645906.02</v>
      </c>
      <c r="F48" s="44">
        <f t="shared" si="0"/>
        <v>-6506.020000000019</v>
      </c>
    </row>
    <row r="49" spans="1:6" ht="12.75">
      <c r="A49" s="43" t="s">
        <v>84</v>
      </c>
      <c r="B49" s="40" t="s">
        <v>36</v>
      </c>
      <c r="C49" s="85" t="s">
        <v>85</v>
      </c>
      <c r="D49" s="41">
        <v>23700</v>
      </c>
      <c r="E49" s="41">
        <v>23683.56</v>
      </c>
      <c r="F49" s="44">
        <f t="shared" si="0"/>
        <v>16.43999999999869</v>
      </c>
    </row>
    <row r="50" spans="1:6" ht="12.75">
      <c r="A50" s="43" t="s">
        <v>86</v>
      </c>
      <c r="B50" s="40" t="s">
        <v>36</v>
      </c>
      <c r="C50" s="85" t="s">
        <v>87</v>
      </c>
      <c r="D50" s="41">
        <v>23700</v>
      </c>
      <c r="E50" s="41">
        <v>23535.68</v>
      </c>
      <c r="F50" s="44">
        <f t="shared" si="0"/>
        <v>164.3199999999997</v>
      </c>
    </row>
    <row r="51" spans="1:6" ht="12.75">
      <c r="A51" s="43" t="s">
        <v>88</v>
      </c>
      <c r="B51" s="40" t="s">
        <v>36</v>
      </c>
      <c r="C51" s="85" t="s">
        <v>89</v>
      </c>
      <c r="D51" s="41" t="s">
        <v>60</v>
      </c>
      <c r="E51" s="41">
        <v>147.88</v>
      </c>
      <c r="F51" s="44">
        <f t="shared" si="0"/>
        <v>-147.88</v>
      </c>
    </row>
    <row r="52" spans="1:6" ht="12.75">
      <c r="A52" s="43" t="s">
        <v>90</v>
      </c>
      <c r="B52" s="40" t="s">
        <v>36</v>
      </c>
      <c r="C52" s="85" t="s">
        <v>91</v>
      </c>
      <c r="D52" s="41">
        <v>615700</v>
      </c>
      <c r="E52" s="41">
        <v>622222.46</v>
      </c>
      <c r="F52" s="44">
        <f t="shared" si="0"/>
        <v>-6522.459999999963</v>
      </c>
    </row>
    <row r="53" spans="1:6" ht="12.75">
      <c r="A53" s="43" t="s">
        <v>92</v>
      </c>
      <c r="B53" s="40" t="s">
        <v>36</v>
      </c>
      <c r="C53" s="85" t="s">
        <v>93</v>
      </c>
      <c r="D53" s="41">
        <v>615700</v>
      </c>
      <c r="E53" s="41">
        <v>616139.41</v>
      </c>
      <c r="F53" s="44">
        <f t="shared" si="0"/>
        <v>-439.4100000000326</v>
      </c>
    </row>
    <row r="54" spans="1:6" ht="12.75">
      <c r="A54" s="43" t="s">
        <v>94</v>
      </c>
      <c r="B54" s="40" t="s">
        <v>36</v>
      </c>
      <c r="C54" s="85" t="s">
        <v>95</v>
      </c>
      <c r="D54" s="41" t="s">
        <v>60</v>
      </c>
      <c r="E54" s="41">
        <v>6083.05</v>
      </c>
      <c r="F54" s="44">
        <f t="shared" si="0"/>
        <v>-6083.05</v>
      </c>
    </row>
    <row r="55" spans="1:6" ht="12.75">
      <c r="A55" s="43" t="s">
        <v>96</v>
      </c>
      <c r="B55" s="40" t="s">
        <v>36</v>
      </c>
      <c r="C55" s="85" t="s">
        <v>97</v>
      </c>
      <c r="D55" s="41">
        <v>1026800</v>
      </c>
      <c r="E55" s="41">
        <v>1028184.1</v>
      </c>
      <c r="F55" s="44">
        <f t="shared" si="0"/>
        <v>-1384.0999999999767</v>
      </c>
    </row>
    <row r="56" spans="1:6" ht="30.75">
      <c r="A56" s="43" t="s">
        <v>98</v>
      </c>
      <c r="B56" s="40" t="s">
        <v>36</v>
      </c>
      <c r="C56" s="85" t="s">
        <v>99</v>
      </c>
      <c r="D56" s="41">
        <v>680700</v>
      </c>
      <c r="E56" s="41">
        <v>682171.33</v>
      </c>
      <c r="F56" s="44">
        <f t="shared" si="0"/>
        <v>-1471.329999999958</v>
      </c>
    </row>
    <row r="57" spans="1:6" ht="41.25">
      <c r="A57" s="43" t="s">
        <v>100</v>
      </c>
      <c r="B57" s="40" t="s">
        <v>36</v>
      </c>
      <c r="C57" s="85" t="s">
        <v>101</v>
      </c>
      <c r="D57" s="41">
        <v>680700</v>
      </c>
      <c r="E57" s="41">
        <v>682171.33</v>
      </c>
      <c r="F57" s="44">
        <f t="shared" si="0"/>
        <v>-1471.329999999958</v>
      </c>
    </row>
    <row r="58" spans="1:6" ht="30.75">
      <c r="A58" s="43" t="s">
        <v>102</v>
      </c>
      <c r="B58" s="40" t="s">
        <v>36</v>
      </c>
      <c r="C58" s="85" t="s">
        <v>103</v>
      </c>
      <c r="D58" s="41">
        <v>346100</v>
      </c>
      <c r="E58" s="41">
        <v>346012.77</v>
      </c>
      <c r="F58" s="44">
        <f t="shared" si="0"/>
        <v>87.22999999998137</v>
      </c>
    </row>
    <row r="59" spans="1:6" ht="41.25">
      <c r="A59" s="43" t="s">
        <v>104</v>
      </c>
      <c r="B59" s="40" t="s">
        <v>36</v>
      </c>
      <c r="C59" s="85" t="s">
        <v>105</v>
      </c>
      <c r="D59" s="41">
        <v>346100</v>
      </c>
      <c r="E59" s="41">
        <v>346012.77</v>
      </c>
      <c r="F59" s="44">
        <f aca="true" t="shared" si="1" ref="F59:F90">IF(OR(AND(E59="-",D59="-"),AND(E59=D59)),"-",IF(D59="-",0,D59)-IF(E59="-",0,E59))</f>
        <v>87.22999999998137</v>
      </c>
    </row>
    <row r="60" spans="1:6" ht="12.75">
      <c r="A60" s="43" t="s">
        <v>106</v>
      </c>
      <c r="B60" s="40" t="s">
        <v>36</v>
      </c>
      <c r="C60" s="85" t="s">
        <v>107</v>
      </c>
      <c r="D60" s="41">
        <v>11000</v>
      </c>
      <c r="E60" s="41">
        <v>10940</v>
      </c>
      <c r="F60" s="44">
        <f t="shared" si="1"/>
        <v>60</v>
      </c>
    </row>
    <row r="61" spans="1:6" ht="30.75">
      <c r="A61" s="43" t="s">
        <v>108</v>
      </c>
      <c r="B61" s="40" t="s">
        <v>36</v>
      </c>
      <c r="C61" s="85" t="s">
        <v>109</v>
      </c>
      <c r="D61" s="41">
        <v>11000</v>
      </c>
      <c r="E61" s="41">
        <v>10940</v>
      </c>
      <c r="F61" s="44">
        <f t="shared" si="1"/>
        <v>60</v>
      </c>
    </row>
    <row r="62" spans="1:6" ht="51">
      <c r="A62" s="43" t="s">
        <v>110</v>
      </c>
      <c r="B62" s="40" t="s">
        <v>36</v>
      </c>
      <c r="C62" s="85" t="s">
        <v>111</v>
      </c>
      <c r="D62" s="41">
        <v>11000</v>
      </c>
      <c r="E62" s="41">
        <v>10940</v>
      </c>
      <c r="F62" s="44">
        <f t="shared" si="1"/>
        <v>60</v>
      </c>
    </row>
    <row r="63" spans="1:6" ht="51">
      <c r="A63" s="43" t="s">
        <v>112</v>
      </c>
      <c r="B63" s="40" t="s">
        <v>36</v>
      </c>
      <c r="C63" s="85" t="s">
        <v>113</v>
      </c>
      <c r="D63" s="41">
        <v>11000</v>
      </c>
      <c r="E63" s="41">
        <v>10940</v>
      </c>
      <c r="F63" s="44">
        <f t="shared" si="1"/>
        <v>60</v>
      </c>
    </row>
    <row r="64" spans="1:6" ht="30.75">
      <c r="A64" s="43" t="s">
        <v>114</v>
      </c>
      <c r="B64" s="40" t="s">
        <v>36</v>
      </c>
      <c r="C64" s="85" t="s">
        <v>115</v>
      </c>
      <c r="D64" s="41">
        <v>2006460</v>
      </c>
      <c r="E64" s="41">
        <v>1593381.94</v>
      </c>
      <c r="F64" s="44">
        <f t="shared" si="1"/>
        <v>413078.06000000006</v>
      </c>
    </row>
    <row r="65" spans="1:6" ht="61.5">
      <c r="A65" s="92" t="s">
        <v>116</v>
      </c>
      <c r="B65" s="40" t="s">
        <v>36</v>
      </c>
      <c r="C65" s="85" t="s">
        <v>117</v>
      </c>
      <c r="D65" s="41">
        <v>1956500</v>
      </c>
      <c r="E65" s="41">
        <v>1543431.4</v>
      </c>
      <c r="F65" s="44">
        <f t="shared" si="1"/>
        <v>413068.6000000001</v>
      </c>
    </row>
    <row r="66" spans="1:6" ht="51">
      <c r="A66" s="43" t="s">
        <v>118</v>
      </c>
      <c r="B66" s="40" t="s">
        <v>36</v>
      </c>
      <c r="C66" s="85" t="s">
        <v>119</v>
      </c>
      <c r="D66" s="41">
        <v>606920</v>
      </c>
      <c r="E66" s="41">
        <v>608805.63</v>
      </c>
      <c r="F66" s="44">
        <f t="shared" si="1"/>
        <v>-1885.6300000000047</v>
      </c>
    </row>
    <row r="67" spans="1:6" ht="51">
      <c r="A67" s="92" t="s">
        <v>120</v>
      </c>
      <c r="B67" s="40" t="s">
        <v>36</v>
      </c>
      <c r="C67" s="85" t="s">
        <v>121</v>
      </c>
      <c r="D67" s="41">
        <v>606920</v>
      </c>
      <c r="E67" s="41">
        <v>608805.63</v>
      </c>
      <c r="F67" s="44">
        <f t="shared" si="1"/>
        <v>-1885.6300000000047</v>
      </c>
    </row>
    <row r="68" spans="1:6" ht="51">
      <c r="A68" s="92" t="s">
        <v>122</v>
      </c>
      <c r="B68" s="40" t="s">
        <v>36</v>
      </c>
      <c r="C68" s="85" t="s">
        <v>123</v>
      </c>
      <c r="D68" s="41">
        <v>2080</v>
      </c>
      <c r="E68" s="41">
        <v>2079.55</v>
      </c>
      <c r="F68" s="44">
        <f t="shared" si="1"/>
        <v>0.4499999999998181</v>
      </c>
    </row>
    <row r="69" spans="1:6" ht="51">
      <c r="A69" s="43" t="s">
        <v>124</v>
      </c>
      <c r="B69" s="40" t="s">
        <v>36</v>
      </c>
      <c r="C69" s="85" t="s">
        <v>125</v>
      </c>
      <c r="D69" s="41">
        <v>2080</v>
      </c>
      <c r="E69" s="41">
        <v>2079.55</v>
      </c>
      <c r="F69" s="44">
        <f t="shared" si="1"/>
        <v>0.4499999999998181</v>
      </c>
    </row>
    <row r="70" spans="1:6" ht="61.5">
      <c r="A70" s="92" t="s">
        <v>126</v>
      </c>
      <c r="B70" s="40" t="s">
        <v>36</v>
      </c>
      <c r="C70" s="85" t="s">
        <v>127</v>
      </c>
      <c r="D70" s="41">
        <v>1347500</v>
      </c>
      <c r="E70" s="41">
        <v>932546.22</v>
      </c>
      <c r="F70" s="44">
        <f t="shared" si="1"/>
        <v>414953.78</v>
      </c>
    </row>
    <row r="71" spans="1:6" ht="41.25">
      <c r="A71" s="43" t="s">
        <v>128</v>
      </c>
      <c r="B71" s="40" t="s">
        <v>36</v>
      </c>
      <c r="C71" s="85" t="s">
        <v>129</v>
      </c>
      <c r="D71" s="41">
        <v>1347500</v>
      </c>
      <c r="E71" s="41">
        <v>932546.22</v>
      </c>
      <c r="F71" s="44">
        <f t="shared" si="1"/>
        <v>414953.78</v>
      </c>
    </row>
    <row r="72" spans="1:6" ht="61.5">
      <c r="A72" s="92" t="s">
        <v>130</v>
      </c>
      <c r="B72" s="40" t="s">
        <v>36</v>
      </c>
      <c r="C72" s="85" t="s">
        <v>131</v>
      </c>
      <c r="D72" s="41">
        <v>49960</v>
      </c>
      <c r="E72" s="41">
        <v>49950.54</v>
      </c>
      <c r="F72" s="44">
        <f t="shared" si="1"/>
        <v>9.459999999999127</v>
      </c>
    </row>
    <row r="73" spans="1:6" ht="61.5">
      <c r="A73" s="92" t="s">
        <v>132</v>
      </c>
      <c r="B73" s="40" t="s">
        <v>36</v>
      </c>
      <c r="C73" s="85" t="s">
        <v>133</v>
      </c>
      <c r="D73" s="41">
        <v>49960</v>
      </c>
      <c r="E73" s="41">
        <v>49950.54</v>
      </c>
      <c r="F73" s="44">
        <f t="shared" si="1"/>
        <v>9.459999999999127</v>
      </c>
    </row>
    <row r="74" spans="1:6" ht="51">
      <c r="A74" s="43" t="s">
        <v>134</v>
      </c>
      <c r="B74" s="40" t="s">
        <v>36</v>
      </c>
      <c r="C74" s="85" t="s">
        <v>135</v>
      </c>
      <c r="D74" s="41">
        <v>49960</v>
      </c>
      <c r="E74" s="41">
        <v>49950.54</v>
      </c>
      <c r="F74" s="44">
        <f t="shared" si="1"/>
        <v>9.459999999999127</v>
      </c>
    </row>
    <row r="75" spans="1:6" ht="21">
      <c r="A75" s="43" t="s">
        <v>136</v>
      </c>
      <c r="B75" s="40" t="s">
        <v>36</v>
      </c>
      <c r="C75" s="85" t="s">
        <v>137</v>
      </c>
      <c r="D75" s="41">
        <v>381500</v>
      </c>
      <c r="E75" s="41">
        <v>381484.91</v>
      </c>
      <c r="F75" s="44">
        <f t="shared" si="1"/>
        <v>15.090000000025611</v>
      </c>
    </row>
    <row r="76" spans="1:6" ht="12.75">
      <c r="A76" s="43" t="s">
        <v>138</v>
      </c>
      <c r="B76" s="40" t="s">
        <v>36</v>
      </c>
      <c r="C76" s="85" t="s">
        <v>139</v>
      </c>
      <c r="D76" s="41">
        <v>381500</v>
      </c>
      <c r="E76" s="41">
        <v>381484.91</v>
      </c>
      <c r="F76" s="44">
        <f t="shared" si="1"/>
        <v>15.090000000025611</v>
      </c>
    </row>
    <row r="77" spans="1:6" ht="12.75">
      <c r="A77" s="43" t="s">
        <v>140</v>
      </c>
      <c r="B77" s="40" t="s">
        <v>36</v>
      </c>
      <c r="C77" s="85" t="s">
        <v>141</v>
      </c>
      <c r="D77" s="41">
        <v>381500</v>
      </c>
      <c r="E77" s="41">
        <v>381484.91</v>
      </c>
      <c r="F77" s="44">
        <f t="shared" si="1"/>
        <v>15.090000000025611</v>
      </c>
    </row>
    <row r="78" spans="1:6" ht="21">
      <c r="A78" s="43" t="s">
        <v>142</v>
      </c>
      <c r="B78" s="40" t="s">
        <v>36</v>
      </c>
      <c r="C78" s="85" t="s">
        <v>143</v>
      </c>
      <c r="D78" s="41">
        <v>381500</v>
      </c>
      <c r="E78" s="41">
        <v>381484.91</v>
      </c>
      <c r="F78" s="44">
        <f t="shared" si="1"/>
        <v>15.090000000025611</v>
      </c>
    </row>
    <row r="79" spans="1:6" ht="21">
      <c r="A79" s="43" t="s">
        <v>144</v>
      </c>
      <c r="B79" s="40" t="s">
        <v>36</v>
      </c>
      <c r="C79" s="85" t="s">
        <v>145</v>
      </c>
      <c r="D79" s="41">
        <v>368640</v>
      </c>
      <c r="E79" s="41">
        <v>368637.16</v>
      </c>
      <c r="F79" s="44">
        <f t="shared" si="1"/>
        <v>2.8400000000256114</v>
      </c>
    </row>
    <row r="80" spans="1:6" ht="41.25">
      <c r="A80" s="43" t="s">
        <v>146</v>
      </c>
      <c r="B80" s="40" t="s">
        <v>36</v>
      </c>
      <c r="C80" s="85" t="s">
        <v>147</v>
      </c>
      <c r="D80" s="41">
        <v>368640</v>
      </c>
      <c r="E80" s="41">
        <v>368637.16</v>
      </c>
      <c r="F80" s="44">
        <f t="shared" si="1"/>
        <v>2.8400000000256114</v>
      </c>
    </row>
    <row r="81" spans="1:6" ht="21">
      <c r="A81" s="43" t="s">
        <v>148</v>
      </c>
      <c r="B81" s="40" t="s">
        <v>36</v>
      </c>
      <c r="C81" s="85" t="s">
        <v>149</v>
      </c>
      <c r="D81" s="41">
        <v>368640</v>
      </c>
      <c r="E81" s="41">
        <v>368637.16</v>
      </c>
      <c r="F81" s="44">
        <f t="shared" si="1"/>
        <v>2.8400000000256114</v>
      </c>
    </row>
    <row r="82" spans="1:6" ht="30.75">
      <c r="A82" s="43" t="s">
        <v>150</v>
      </c>
      <c r="B82" s="40" t="s">
        <v>36</v>
      </c>
      <c r="C82" s="85" t="s">
        <v>151</v>
      </c>
      <c r="D82" s="41">
        <v>368640</v>
      </c>
      <c r="E82" s="41">
        <v>368637.16</v>
      </c>
      <c r="F82" s="44">
        <f t="shared" si="1"/>
        <v>2.8400000000256114</v>
      </c>
    </row>
    <row r="83" spans="1:6" ht="12.75">
      <c r="A83" s="43" t="s">
        <v>152</v>
      </c>
      <c r="B83" s="40" t="s">
        <v>36</v>
      </c>
      <c r="C83" s="85" t="s">
        <v>153</v>
      </c>
      <c r="D83" s="41">
        <v>13000</v>
      </c>
      <c r="E83" s="41">
        <v>13000</v>
      </c>
      <c r="F83" s="44" t="str">
        <f t="shared" si="1"/>
        <v>-</v>
      </c>
    </row>
    <row r="84" spans="1:6" ht="30.75">
      <c r="A84" s="43" t="s">
        <v>154</v>
      </c>
      <c r="B84" s="40" t="s">
        <v>36</v>
      </c>
      <c r="C84" s="85" t="s">
        <v>155</v>
      </c>
      <c r="D84" s="41">
        <v>13000</v>
      </c>
      <c r="E84" s="41">
        <v>13000</v>
      </c>
      <c r="F84" s="44" t="str">
        <f t="shared" si="1"/>
        <v>-</v>
      </c>
    </row>
    <row r="85" spans="1:6" ht="30.75">
      <c r="A85" s="43" t="s">
        <v>156</v>
      </c>
      <c r="B85" s="40" t="s">
        <v>36</v>
      </c>
      <c r="C85" s="85" t="s">
        <v>157</v>
      </c>
      <c r="D85" s="41">
        <v>13000</v>
      </c>
      <c r="E85" s="41">
        <v>13000</v>
      </c>
      <c r="F85" s="44" t="str">
        <f t="shared" si="1"/>
        <v>-</v>
      </c>
    </row>
    <row r="86" spans="1:6" ht="12.75">
      <c r="A86" s="43" t="s">
        <v>158</v>
      </c>
      <c r="B86" s="40" t="s">
        <v>36</v>
      </c>
      <c r="C86" s="85" t="s">
        <v>159</v>
      </c>
      <c r="D86" s="41">
        <v>2000</v>
      </c>
      <c r="E86" s="41">
        <v>2000</v>
      </c>
      <c r="F86" s="44" t="str">
        <f t="shared" si="1"/>
        <v>-</v>
      </c>
    </row>
    <row r="87" spans="1:6" ht="21">
      <c r="A87" s="43" t="s">
        <v>160</v>
      </c>
      <c r="B87" s="40" t="s">
        <v>36</v>
      </c>
      <c r="C87" s="85" t="s">
        <v>161</v>
      </c>
      <c r="D87" s="41">
        <v>2000</v>
      </c>
      <c r="E87" s="41">
        <v>2000</v>
      </c>
      <c r="F87" s="44" t="str">
        <f t="shared" si="1"/>
        <v>-</v>
      </c>
    </row>
    <row r="88" spans="1:6" ht="30.75">
      <c r="A88" s="43" t="s">
        <v>162</v>
      </c>
      <c r="B88" s="40" t="s">
        <v>36</v>
      </c>
      <c r="C88" s="85" t="s">
        <v>163</v>
      </c>
      <c r="D88" s="41">
        <v>2000</v>
      </c>
      <c r="E88" s="41">
        <v>2000</v>
      </c>
      <c r="F88" s="44" t="str">
        <f t="shared" si="1"/>
        <v>-</v>
      </c>
    </row>
    <row r="89" spans="1:6" ht="12.75">
      <c r="A89" s="43" t="s">
        <v>164</v>
      </c>
      <c r="B89" s="40" t="s">
        <v>36</v>
      </c>
      <c r="C89" s="85" t="s">
        <v>165</v>
      </c>
      <c r="D89" s="41">
        <v>22396273</v>
      </c>
      <c r="E89" s="41">
        <v>17174821.17</v>
      </c>
      <c r="F89" s="44">
        <f t="shared" si="1"/>
        <v>5221451.829999998</v>
      </c>
    </row>
    <row r="90" spans="1:6" ht="21">
      <c r="A90" s="43" t="s">
        <v>166</v>
      </c>
      <c r="B90" s="40" t="s">
        <v>36</v>
      </c>
      <c r="C90" s="85" t="s">
        <v>167</v>
      </c>
      <c r="D90" s="41">
        <v>22396273</v>
      </c>
      <c r="E90" s="41">
        <v>17347858.44</v>
      </c>
      <c r="F90" s="44">
        <f t="shared" si="1"/>
        <v>5048414.559999999</v>
      </c>
    </row>
    <row r="91" spans="1:6" ht="21">
      <c r="A91" s="43" t="s">
        <v>168</v>
      </c>
      <c r="B91" s="40" t="s">
        <v>36</v>
      </c>
      <c r="C91" s="85" t="s">
        <v>169</v>
      </c>
      <c r="D91" s="41">
        <v>9437000</v>
      </c>
      <c r="E91" s="41">
        <v>9437000</v>
      </c>
      <c r="F91" s="44" t="str">
        <f aca="true" t="shared" si="2" ref="F91:F106">IF(OR(AND(E91="-",D91="-"),AND(E91=D91)),"-",IF(D91="-",0,D91)-IF(E91="-",0,E91))</f>
        <v>-</v>
      </c>
    </row>
    <row r="92" spans="1:6" ht="12.75">
      <c r="A92" s="43" t="s">
        <v>170</v>
      </c>
      <c r="B92" s="40" t="s">
        <v>36</v>
      </c>
      <c r="C92" s="85" t="s">
        <v>171</v>
      </c>
      <c r="D92" s="41">
        <v>9437000</v>
      </c>
      <c r="E92" s="41">
        <v>9437000</v>
      </c>
      <c r="F92" s="44" t="str">
        <f t="shared" si="2"/>
        <v>-</v>
      </c>
    </row>
    <row r="93" spans="1:6" ht="21">
      <c r="A93" s="43" t="s">
        <v>172</v>
      </c>
      <c r="B93" s="40" t="s">
        <v>36</v>
      </c>
      <c r="C93" s="85" t="s">
        <v>173</v>
      </c>
      <c r="D93" s="41">
        <v>9437000</v>
      </c>
      <c r="E93" s="41">
        <v>9437000</v>
      </c>
      <c r="F93" s="44" t="str">
        <f t="shared" si="2"/>
        <v>-</v>
      </c>
    </row>
    <row r="94" spans="1:6" ht="21">
      <c r="A94" s="43" t="s">
        <v>174</v>
      </c>
      <c r="B94" s="40" t="s">
        <v>36</v>
      </c>
      <c r="C94" s="85" t="s">
        <v>175</v>
      </c>
      <c r="D94" s="41">
        <v>11208613</v>
      </c>
      <c r="E94" s="41">
        <v>6160993.95</v>
      </c>
      <c r="F94" s="44">
        <f t="shared" si="2"/>
        <v>5047619.05</v>
      </c>
    </row>
    <row r="95" spans="1:6" ht="12.75">
      <c r="A95" s="43" t="s">
        <v>176</v>
      </c>
      <c r="B95" s="40" t="s">
        <v>36</v>
      </c>
      <c r="C95" s="85" t="s">
        <v>177</v>
      </c>
      <c r="D95" s="41">
        <v>11208613</v>
      </c>
      <c r="E95" s="41">
        <v>6160993.95</v>
      </c>
      <c r="F95" s="44">
        <f t="shared" si="2"/>
        <v>5047619.05</v>
      </c>
    </row>
    <row r="96" spans="1:6" ht="12.75">
      <c r="A96" s="43" t="s">
        <v>178</v>
      </c>
      <c r="B96" s="40" t="s">
        <v>36</v>
      </c>
      <c r="C96" s="85" t="s">
        <v>179</v>
      </c>
      <c r="D96" s="41">
        <v>11208613</v>
      </c>
      <c r="E96" s="41">
        <v>6160993.95</v>
      </c>
      <c r="F96" s="44">
        <f t="shared" si="2"/>
        <v>5047619.05</v>
      </c>
    </row>
    <row r="97" spans="1:6" ht="21">
      <c r="A97" s="43" t="s">
        <v>180</v>
      </c>
      <c r="B97" s="40" t="s">
        <v>36</v>
      </c>
      <c r="C97" s="85" t="s">
        <v>181</v>
      </c>
      <c r="D97" s="41">
        <v>418490</v>
      </c>
      <c r="E97" s="41">
        <v>418490</v>
      </c>
      <c r="F97" s="44" t="str">
        <f t="shared" si="2"/>
        <v>-</v>
      </c>
    </row>
    <row r="98" spans="1:6" ht="30.75">
      <c r="A98" s="43" t="s">
        <v>182</v>
      </c>
      <c r="B98" s="40" t="s">
        <v>36</v>
      </c>
      <c r="C98" s="85" t="s">
        <v>183</v>
      </c>
      <c r="D98" s="41">
        <v>199994</v>
      </c>
      <c r="E98" s="41">
        <v>199994</v>
      </c>
      <c r="F98" s="44" t="str">
        <f t="shared" si="2"/>
        <v>-</v>
      </c>
    </row>
    <row r="99" spans="1:6" ht="30.75">
      <c r="A99" s="43" t="s">
        <v>184</v>
      </c>
      <c r="B99" s="40" t="s">
        <v>36</v>
      </c>
      <c r="C99" s="85" t="s">
        <v>185</v>
      </c>
      <c r="D99" s="41">
        <v>199994</v>
      </c>
      <c r="E99" s="41">
        <v>199994</v>
      </c>
      <c r="F99" s="44" t="str">
        <f t="shared" si="2"/>
        <v>-</v>
      </c>
    </row>
    <row r="100" spans="1:6" ht="21">
      <c r="A100" s="43" t="s">
        <v>186</v>
      </c>
      <c r="B100" s="40" t="s">
        <v>36</v>
      </c>
      <c r="C100" s="85" t="s">
        <v>187</v>
      </c>
      <c r="D100" s="41">
        <v>218496</v>
      </c>
      <c r="E100" s="41">
        <v>218496</v>
      </c>
      <c r="F100" s="44" t="str">
        <f t="shared" si="2"/>
        <v>-</v>
      </c>
    </row>
    <row r="101" spans="1:6" ht="21">
      <c r="A101" s="43" t="s">
        <v>188</v>
      </c>
      <c r="B101" s="40" t="s">
        <v>36</v>
      </c>
      <c r="C101" s="85" t="s">
        <v>189</v>
      </c>
      <c r="D101" s="41">
        <v>218496</v>
      </c>
      <c r="E101" s="41">
        <v>218496</v>
      </c>
      <c r="F101" s="44" t="str">
        <f t="shared" si="2"/>
        <v>-</v>
      </c>
    </row>
    <row r="102" spans="1:6" ht="12.75">
      <c r="A102" s="43" t="s">
        <v>190</v>
      </c>
      <c r="B102" s="40" t="s">
        <v>36</v>
      </c>
      <c r="C102" s="85" t="s">
        <v>191</v>
      </c>
      <c r="D102" s="41">
        <v>1332170</v>
      </c>
      <c r="E102" s="41">
        <v>1331374.49</v>
      </c>
      <c r="F102" s="44">
        <f t="shared" si="2"/>
        <v>795.5100000000093</v>
      </c>
    </row>
    <row r="103" spans="1:6" ht="21">
      <c r="A103" s="43" t="s">
        <v>192</v>
      </c>
      <c r="B103" s="40" t="s">
        <v>36</v>
      </c>
      <c r="C103" s="85" t="s">
        <v>193</v>
      </c>
      <c r="D103" s="41">
        <v>1332170</v>
      </c>
      <c r="E103" s="41">
        <v>1331374.49</v>
      </c>
      <c r="F103" s="44">
        <f t="shared" si="2"/>
        <v>795.5100000000093</v>
      </c>
    </row>
    <row r="104" spans="1:6" ht="21">
      <c r="A104" s="43" t="s">
        <v>194</v>
      </c>
      <c r="B104" s="40" t="s">
        <v>36</v>
      </c>
      <c r="C104" s="85" t="s">
        <v>195</v>
      </c>
      <c r="D104" s="41">
        <v>1332170</v>
      </c>
      <c r="E104" s="41">
        <v>1331374.49</v>
      </c>
      <c r="F104" s="44">
        <f t="shared" si="2"/>
        <v>795.5100000000093</v>
      </c>
    </row>
    <row r="105" spans="1:6" ht="30.75">
      <c r="A105" s="43" t="s">
        <v>196</v>
      </c>
      <c r="B105" s="40" t="s">
        <v>36</v>
      </c>
      <c r="C105" s="85" t="s">
        <v>197</v>
      </c>
      <c r="D105" s="41" t="s">
        <v>60</v>
      </c>
      <c r="E105" s="41">
        <v>-173037.27</v>
      </c>
      <c r="F105" s="44">
        <f t="shared" si="2"/>
        <v>173037.27</v>
      </c>
    </row>
    <row r="106" spans="1:6" ht="31.5" thickBot="1">
      <c r="A106" s="43" t="s">
        <v>198</v>
      </c>
      <c r="B106" s="40" t="s">
        <v>36</v>
      </c>
      <c r="C106" s="85" t="s">
        <v>199</v>
      </c>
      <c r="D106" s="41" t="s">
        <v>60</v>
      </c>
      <c r="E106" s="41">
        <v>-173037.27</v>
      </c>
      <c r="F106" s="44">
        <f t="shared" si="2"/>
        <v>173037.27</v>
      </c>
    </row>
    <row r="107" spans="1:6" ht="12.75" customHeight="1">
      <c r="A107" s="45"/>
      <c r="B107" s="46"/>
      <c r="C107" s="46"/>
      <c r="D107" s="24"/>
      <c r="E107" s="24"/>
      <c r="F107" s="24"/>
    </row>
  </sheetData>
  <sheetProtection/>
  <mergeCells count="14">
    <mergeCell ref="E1:F1"/>
    <mergeCell ref="C13:D14"/>
    <mergeCell ref="B15:D15"/>
    <mergeCell ref="A18:D18"/>
    <mergeCell ref="A19:A25"/>
    <mergeCell ref="B19:B25"/>
    <mergeCell ref="A9:D9"/>
    <mergeCell ref="A12:D12"/>
    <mergeCell ref="A10:D10"/>
    <mergeCell ref="A14:B14"/>
    <mergeCell ref="C19:C25"/>
    <mergeCell ref="D19:D25"/>
    <mergeCell ref="E19:E25"/>
    <mergeCell ref="F19:F25"/>
  </mergeCells>
  <conditionalFormatting sqref="F27:F106">
    <cfRule type="cellIs" priority="1" dxfId="0" operator="equal" stopIfTrue="1">
      <formula>0</formula>
    </cfRule>
  </conditionalFormatting>
  <printOptions/>
  <pageMargins left="0.3937007874015748" right="0.3937007874015748" top="0.23" bottom="0.3" header="0" footer="0"/>
  <pageSetup firstPageNumber="1" useFirstPageNumber="1" fitToHeight="0" fitToWidth="1" horizontalDpi="600" verticalDpi="600" orientation="portrait" pageOrder="overThenDown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9"/>
  <sheetViews>
    <sheetView showGridLines="0" workbookViewId="0" topLeftCell="A1">
      <selection activeCell="A1" sqref="A1:F199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6" t="s">
        <v>21</v>
      </c>
      <c r="B2" s="106"/>
      <c r="C2" s="106"/>
      <c r="D2" s="10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2" t="s">
        <v>4</v>
      </c>
      <c r="B4" s="93" t="s">
        <v>11</v>
      </c>
      <c r="C4" s="110" t="s">
        <v>25</v>
      </c>
      <c r="D4" s="96" t="s">
        <v>17</v>
      </c>
      <c r="E4" s="115" t="s">
        <v>12</v>
      </c>
      <c r="F4" s="99" t="s">
        <v>15</v>
      </c>
    </row>
    <row r="5" spans="1:6" ht="5.25" customHeight="1">
      <c r="A5" s="113"/>
      <c r="B5" s="94"/>
      <c r="C5" s="111"/>
      <c r="D5" s="97"/>
      <c r="E5" s="116"/>
      <c r="F5" s="100"/>
    </row>
    <row r="6" spans="1:6" ht="9" customHeight="1">
      <c r="A6" s="113"/>
      <c r="B6" s="94"/>
      <c r="C6" s="111"/>
      <c r="D6" s="97"/>
      <c r="E6" s="116"/>
      <c r="F6" s="100"/>
    </row>
    <row r="7" spans="1:6" ht="6" customHeight="1">
      <c r="A7" s="113"/>
      <c r="B7" s="94"/>
      <c r="C7" s="111"/>
      <c r="D7" s="97"/>
      <c r="E7" s="116"/>
      <c r="F7" s="100"/>
    </row>
    <row r="8" spans="1:6" ht="6" customHeight="1">
      <c r="A8" s="113"/>
      <c r="B8" s="94"/>
      <c r="C8" s="111"/>
      <c r="D8" s="97"/>
      <c r="E8" s="116"/>
      <c r="F8" s="100"/>
    </row>
    <row r="9" spans="1:6" ht="10.5" customHeight="1">
      <c r="A9" s="113"/>
      <c r="B9" s="94"/>
      <c r="C9" s="111"/>
      <c r="D9" s="97"/>
      <c r="E9" s="116"/>
      <c r="F9" s="100"/>
    </row>
    <row r="10" spans="1:6" ht="3.75" customHeight="1" hidden="1">
      <c r="A10" s="113"/>
      <c r="B10" s="94"/>
      <c r="C10" s="82"/>
      <c r="D10" s="97"/>
      <c r="E10" s="27"/>
      <c r="F10" s="32"/>
    </row>
    <row r="11" spans="1:6" ht="12.75" customHeight="1" hidden="1">
      <c r="A11" s="114"/>
      <c r="B11" s="95"/>
      <c r="C11" s="83"/>
      <c r="D11" s="9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1" t="s">
        <v>200</v>
      </c>
      <c r="B13" s="77" t="s">
        <v>201</v>
      </c>
      <c r="C13" s="86" t="s">
        <v>202</v>
      </c>
      <c r="D13" s="78">
        <v>28303873</v>
      </c>
      <c r="E13" s="79">
        <v>22509797.99</v>
      </c>
      <c r="F13" s="80">
        <f>IF(OR(AND(E13="-",D13="-"),AND(E13=D13)),"-",IF(D13="-",0,D13)-IF(E13="-",0,E13))</f>
        <v>5794075.010000002</v>
      </c>
    </row>
    <row r="14" spans="1:6" ht="12.75">
      <c r="A14" s="61" t="s">
        <v>43</v>
      </c>
      <c r="B14" s="62"/>
      <c r="C14" s="87"/>
      <c r="D14" s="90"/>
      <c r="E14" s="63"/>
      <c r="F14" s="64"/>
    </row>
    <row r="15" spans="1:6" ht="12.75">
      <c r="A15" s="81" t="s">
        <v>203</v>
      </c>
      <c r="B15" s="77" t="s">
        <v>36</v>
      </c>
      <c r="C15" s="86" t="s">
        <v>204</v>
      </c>
      <c r="D15" s="78">
        <v>5241542</v>
      </c>
      <c r="E15" s="79">
        <v>5021307.24</v>
      </c>
      <c r="F15" s="80">
        <f aca="true" t="shared" si="0" ref="F15:F46">IF(OR(AND(E15="-",D15="-"),AND(E15=D15)),"-",IF(D15="-",0,D15)-IF(E15="-",0,E15))</f>
        <v>220234.75999999978</v>
      </c>
    </row>
    <row r="16" spans="1:6" ht="12.75">
      <c r="A16" s="43" t="s">
        <v>205</v>
      </c>
      <c r="B16" s="69" t="s">
        <v>36</v>
      </c>
      <c r="C16" s="85" t="s">
        <v>206</v>
      </c>
      <c r="D16" s="41">
        <v>4583523</v>
      </c>
      <c r="E16" s="60">
        <v>4581784.84</v>
      </c>
      <c r="F16" s="44">
        <f t="shared" si="0"/>
        <v>1738.160000000149</v>
      </c>
    </row>
    <row r="17" spans="1:6" ht="12.75">
      <c r="A17" s="43" t="s">
        <v>207</v>
      </c>
      <c r="B17" s="69" t="s">
        <v>36</v>
      </c>
      <c r="C17" s="85" t="s">
        <v>208</v>
      </c>
      <c r="D17" s="41">
        <v>3510936</v>
      </c>
      <c r="E17" s="60">
        <v>3510933.61</v>
      </c>
      <c r="F17" s="44">
        <f t="shared" si="0"/>
        <v>2.390000000130385</v>
      </c>
    </row>
    <row r="18" spans="1:6" ht="12.75">
      <c r="A18" s="43" t="s">
        <v>209</v>
      </c>
      <c r="B18" s="69" t="s">
        <v>36</v>
      </c>
      <c r="C18" s="85" t="s">
        <v>210</v>
      </c>
      <c r="D18" s="41">
        <v>2700153</v>
      </c>
      <c r="E18" s="60">
        <v>2700152.16</v>
      </c>
      <c r="F18" s="44">
        <f t="shared" si="0"/>
        <v>0.8399999998509884</v>
      </c>
    </row>
    <row r="19" spans="1:6" ht="12.75">
      <c r="A19" s="43" t="s">
        <v>211</v>
      </c>
      <c r="B19" s="69" t="s">
        <v>36</v>
      </c>
      <c r="C19" s="85" t="s">
        <v>212</v>
      </c>
      <c r="D19" s="41">
        <v>810783</v>
      </c>
      <c r="E19" s="60">
        <v>810781.45</v>
      </c>
      <c r="F19" s="44">
        <f t="shared" si="0"/>
        <v>1.5500000000465661</v>
      </c>
    </row>
    <row r="20" spans="1:6" ht="12.75">
      <c r="A20" s="43" t="s">
        <v>213</v>
      </c>
      <c r="B20" s="69" t="s">
        <v>36</v>
      </c>
      <c r="C20" s="85" t="s">
        <v>214</v>
      </c>
      <c r="D20" s="41">
        <v>1027574</v>
      </c>
      <c r="E20" s="60">
        <v>1026979.95</v>
      </c>
      <c r="F20" s="44">
        <f t="shared" si="0"/>
        <v>594.0500000000466</v>
      </c>
    </row>
    <row r="21" spans="1:6" ht="12.75">
      <c r="A21" s="43" t="s">
        <v>215</v>
      </c>
      <c r="B21" s="69" t="s">
        <v>36</v>
      </c>
      <c r="C21" s="85" t="s">
        <v>216</v>
      </c>
      <c r="D21" s="41">
        <v>71263</v>
      </c>
      <c r="E21" s="60">
        <v>71262.13</v>
      </c>
      <c r="F21" s="44">
        <f t="shared" si="0"/>
        <v>0.8699999999953434</v>
      </c>
    </row>
    <row r="22" spans="1:6" ht="12.75">
      <c r="A22" s="43" t="s">
        <v>217</v>
      </c>
      <c r="B22" s="69" t="s">
        <v>36</v>
      </c>
      <c r="C22" s="85" t="s">
        <v>218</v>
      </c>
      <c r="D22" s="41">
        <v>372910</v>
      </c>
      <c r="E22" s="60">
        <v>372334.55</v>
      </c>
      <c r="F22" s="44">
        <f t="shared" si="0"/>
        <v>575.4500000000116</v>
      </c>
    </row>
    <row r="23" spans="1:6" ht="12.75">
      <c r="A23" s="43" t="s">
        <v>219</v>
      </c>
      <c r="B23" s="69" t="s">
        <v>36</v>
      </c>
      <c r="C23" s="85" t="s">
        <v>220</v>
      </c>
      <c r="D23" s="41">
        <v>229191</v>
      </c>
      <c r="E23" s="60">
        <v>229190.59</v>
      </c>
      <c r="F23" s="44">
        <f t="shared" si="0"/>
        <v>0.41000000000349246</v>
      </c>
    </row>
    <row r="24" spans="1:6" ht="12.75">
      <c r="A24" s="43" t="s">
        <v>221</v>
      </c>
      <c r="B24" s="69" t="s">
        <v>36</v>
      </c>
      <c r="C24" s="85" t="s">
        <v>222</v>
      </c>
      <c r="D24" s="41">
        <v>354210</v>
      </c>
      <c r="E24" s="60">
        <v>354192.68</v>
      </c>
      <c r="F24" s="44">
        <f t="shared" si="0"/>
        <v>17.320000000006985</v>
      </c>
    </row>
    <row r="25" spans="1:6" ht="12.75">
      <c r="A25" s="43" t="s">
        <v>223</v>
      </c>
      <c r="B25" s="69" t="s">
        <v>36</v>
      </c>
      <c r="C25" s="85" t="s">
        <v>224</v>
      </c>
      <c r="D25" s="41">
        <v>16100</v>
      </c>
      <c r="E25" s="60">
        <v>16100</v>
      </c>
      <c r="F25" s="44" t="str">
        <f t="shared" si="0"/>
        <v>-</v>
      </c>
    </row>
    <row r="26" spans="1:6" ht="21">
      <c r="A26" s="43" t="s">
        <v>225</v>
      </c>
      <c r="B26" s="69" t="s">
        <v>36</v>
      </c>
      <c r="C26" s="85" t="s">
        <v>226</v>
      </c>
      <c r="D26" s="41">
        <v>16100</v>
      </c>
      <c r="E26" s="60">
        <v>16100</v>
      </c>
      <c r="F26" s="44" t="str">
        <f t="shared" si="0"/>
        <v>-</v>
      </c>
    </row>
    <row r="27" spans="1:6" ht="12.75">
      <c r="A27" s="43" t="s">
        <v>227</v>
      </c>
      <c r="B27" s="69" t="s">
        <v>36</v>
      </c>
      <c r="C27" s="85" t="s">
        <v>228</v>
      </c>
      <c r="D27" s="41">
        <v>28913</v>
      </c>
      <c r="E27" s="60">
        <v>27771.28</v>
      </c>
      <c r="F27" s="44">
        <f t="shared" si="0"/>
        <v>1141.7200000000012</v>
      </c>
    </row>
    <row r="28" spans="1:6" ht="12.75">
      <c r="A28" s="43" t="s">
        <v>229</v>
      </c>
      <c r="B28" s="69" t="s">
        <v>36</v>
      </c>
      <c r="C28" s="85" t="s">
        <v>230</v>
      </c>
      <c r="D28" s="41">
        <v>658019</v>
      </c>
      <c r="E28" s="60">
        <v>439522.4</v>
      </c>
      <c r="F28" s="44">
        <f t="shared" si="0"/>
        <v>218496.59999999998</v>
      </c>
    </row>
    <row r="29" spans="1:6" ht="12.75">
      <c r="A29" s="43" t="s">
        <v>231</v>
      </c>
      <c r="B29" s="69" t="s">
        <v>36</v>
      </c>
      <c r="C29" s="85" t="s">
        <v>232</v>
      </c>
      <c r="D29" s="41">
        <v>136450</v>
      </c>
      <c r="E29" s="60">
        <v>136450</v>
      </c>
      <c r="F29" s="44" t="str">
        <f t="shared" si="0"/>
        <v>-</v>
      </c>
    </row>
    <row r="30" spans="1:6" ht="12.75">
      <c r="A30" s="43" t="s">
        <v>233</v>
      </c>
      <c r="B30" s="69" t="s">
        <v>36</v>
      </c>
      <c r="C30" s="85" t="s">
        <v>234</v>
      </c>
      <c r="D30" s="41">
        <v>521569</v>
      </c>
      <c r="E30" s="60">
        <v>303072.4</v>
      </c>
      <c r="F30" s="44">
        <f t="shared" si="0"/>
        <v>218496.59999999998</v>
      </c>
    </row>
    <row r="31" spans="1:6" ht="30.75">
      <c r="A31" s="81" t="s">
        <v>235</v>
      </c>
      <c r="B31" s="77" t="s">
        <v>36</v>
      </c>
      <c r="C31" s="86" t="s">
        <v>236</v>
      </c>
      <c r="D31" s="78">
        <v>196400</v>
      </c>
      <c r="E31" s="79">
        <v>196382.3</v>
      </c>
      <c r="F31" s="80">
        <f t="shared" si="0"/>
        <v>17.70000000001164</v>
      </c>
    </row>
    <row r="32" spans="1:6" ht="12.75">
      <c r="A32" s="43" t="s">
        <v>205</v>
      </c>
      <c r="B32" s="69" t="s">
        <v>36</v>
      </c>
      <c r="C32" s="85" t="s">
        <v>237</v>
      </c>
      <c r="D32" s="41">
        <v>174990</v>
      </c>
      <c r="E32" s="60">
        <v>174972.3</v>
      </c>
      <c r="F32" s="44">
        <f t="shared" si="0"/>
        <v>17.70000000001164</v>
      </c>
    </row>
    <row r="33" spans="1:6" ht="12.75">
      <c r="A33" s="43" t="s">
        <v>213</v>
      </c>
      <c r="B33" s="69" t="s">
        <v>36</v>
      </c>
      <c r="C33" s="85" t="s">
        <v>238</v>
      </c>
      <c r="D33" s="41">
        <v>154947</v>
      </c>
      <c r="E33" s="60">
        <v>154930</v>
      </c>
      <c r="F33" s="44">
        <f t="shared" si="0"/>
        <v>17</v>
      </c>
    </row>
    <row r="34" spans="1:6" ht="12.75">
      <c r="A34" s="43" t="s">
        <v>221</v>
      </c>
      <c r="B34" s="69" t="s">
        <v>36</v>
      </c>
      <c r="C34" s="85" t="s">
        <v>239</v>
      </c>
      <c r="D34" s="41">
        <v>154947</v>
      </c>
      <c r="E34" s="60">
        <v>154930</v>
      </c>
      <c r="F34" s="44">
        <f t="shared" si="0"/>
        <v>17</v>
      </c>
    </row>
    <row r="35" spans="1:6" ht="12.75">
      <c r="A35" s="43" t="s">
        <v>223</v>
      </c>
      <c r="B35" s="69" t="s">
        <v>36</v>
      </c>
      <c r="C35" s="85" t="s">
        <v>240</v>
      </c>
      <c r="D35" s="41">
        <v>16100</v>
      </c>
      <c r="E35" s="60">
        <v>16100</v>
      </c>
      <c r="F35" s="44" t="str">
        <f t="shared" si="0"/>
        <v>-</v>
      </c>
    </row>
    <row r="36" spans="1:6" ht="21">
      <c r="A36" s="43" t="s">
        <v>225</v>
      </c>
      <c r="B36" s="69" t="s">
        <v>36</v>
      </c>
      <c r="C36" s="85" t="s">
        <v>241</v>
      </c>
      <c r="D36" s="41">
        <v>16100</v>
      </c>
      <c r="E36" s="60">
        <v>16100</v>
      </c>
      <c r="F36" s="44" t="str">
        <f t="shared" si="0"/>
        <v>-</v>
      </c>
    </row>
    <row r="37" spans="1:6" ht="12.75">
      <c r="A37" s="43" t="s">
        <v>227</v>
      </c>
      <c r="B37" s="69" t="s">
        <v>36</v>
      </c>
      <c r="C37" s="85" t="s">
        <v>242</v>
      </c>
      <c r="D37" s="41">
        <v>3943</v>
      </c>
      <c r="E37" s="60">
        <v>3942.3</v>
      </c>
      <c r="F37" s="44">
        <f t="shared" si="0"/>
        <v>0.6999999999998181</v>
      </c>
    </row>
    <row r="38" spans="1:6" ht="12.75">
      <c r="A38" s="43" t="s">
        <v>229</v>
      </c>
      <c r="B38" s="69" t="s">
        <v>36</v>
      </c>
      <c r="C38" s="85" t="s">
        <v>243</v>
      </c>
      <c r="D38" s="41">
        <v>21410</v>
      </c>
      <c r="E38" s="60">
        <v>21410</v>
      </c>
      <c r="F38" s="44" t="str">
        <f t="shared" si="0"/>
        <v>-</v>
      </c>
    </row>
    <row r="39" spans="1:6" ht="12.75">
      <c r="A39" s="43" t="s">
        <v>231</v>
      </c>
      <c r="B39" s="69" t="s">
        <v>36</v>
      </c>
      <c r="C39" s="85" t="s">
        <v>244</v>
      </c>
      <c r="D39" s="41">
        <v>21410</v>
      </c>
      <c r="E39" s="60">
        <v>21410</v>
      </c>
      <c r="F39" s="44" t="str">
        <f t="shared" si="0"/>
        <v>-</v>
      </c>
    </row>
    <row r="40" spans="1:6" ht="41.25">
      <c r="A40" s="81" t="s">
        <v>245</v>
      </c>
      <c r="B40" s="77" t="s">
        <v>36</v>
      </c>
      <c r="C40" s="86" t="s">
        <v>246</v>
      </c>
      <c r="D40" s="78">
        <v>5025882</v>
      </c>
      <c r="E40" s="79">
        <v>4806537.94</v>
      </c>
      <c r="F40" s="80">
        <f t="shared" si="0"/>
        <v>219344.0599999996</v>
      </c>
    </row>
    <row r="41" spans="1:6" ht="12.75">
      <c r="A41" s="43" t="s">
        <v>205</v>
      </c>
      <c r="B41" s="69" t="s">
        <v>36</v>
      </c>
      <c r="C41" s="85" t="s">
        <v>247</v>
      </c>
      <c r="D41" s="41">
        <v>4389273</v>
      </c>
      <c r="E41" s="60">
        <v>4388425.54</v>
      </c>
      <c r="F41" s="44">
        <f t="shared" si="0"/>
        <v>847.4599999999627</v>
      </c>
    </row>
    <row r="42" spans="1:6" ht="12.75">
      <c r="A42" s="43" t="s">
        <v>207</v>
      </c>
      <c r="B42" s="69" t="s">
        <v>36</v>
      </c>
      <c r="C42" s="85" t="s">
        <v>248</v>
      </c>
      <c r="D42" s="41">
        <v>3510936</v>
      </c>
      <c r="E42" s="60">
        <v>3510933.61</v>
      </c>
      <c r="F42" s="44">
        <f t="shared" si="0"/>
        <v>2.390000000130385</v>
      </c>
    </row>
    <row r="43" spans="1:6" ht="12.75">
      <c r="A43" s="43" t="s">
        <v>209</v>
      </c>
      <c r="B43" s="69" t="s">
        <v>36</v>
      </c>
      <c r="C43" s="85" t="s">
        <v>249</v>
      </c>
      <c r="D43" s="41">
        <v>2700153</v>
      </c>
      <c r="E43" s="60">
        <v>2700152.16</v>
      </c>
      <c r="F43" s="44">
        <f t="shared" si="0"/>
        <v>0.8399999998509884</v>
      </c>
    </row>
    <row r="44" spans="1:6" ht="12.75">
      <c r="A44" s="43" t="s">
        <v>211</v>
      </c>
      <c r="B44" s="69" t="s">
        <v>36</v>
      </c>
      <c r="C44" s="85" t="s">
        <v>250</v>
      </c>
      <c r="D44" s="41">
        <v>810783</v>
      </c>
      <c r="E44" s="60">
        <v>810781.45</v>
      </c>
      <c r="F44" s="44">
        <f t="shared" si="0"/>
        <v>1.5500000000465661</v>
      </c>
    </row>
    <row r="45" spans="1:6" ht="12.75">
      <c r="A45" s="43" t="s">
        <v>213</v>
      </c>
      <c r="B45" s="69" t="s">
        <v>36</v>
      </c>
      <c r="C45" s="85" t="s">
        <v>251</v>
      </c>
      <c r="D45" s="41">
        <v>872627</v>
      </c>
      <c r="E45" s="60">
        <v>872049.95</v>
      </c>
      <c r="F45" s="44">
        <f t="shared" si="0"/>
        <v>577.0500000000466</v>
      </c>
    </row>
    <row r="46" spans="1:6" ht="12.75">
      <c r="A46" s="43" t="s">
        <v>215</v>
      </c>
      <c r="B46" s="69" t="s">
        <v>36</v>
      </c>
      <c r="C46" s="85" t="s">
        <v>252</v>
      </c>
      <c r="D46" s="41">
        <v>71263</v>
      </c>
      <c r="E46" s="60">
        <v>71262.13</v>
      </c>
      <c r="F46" s="44">
        <f t="shared" si="0"/>
        <v>0.8699999999953434</v>
      </c>
    </row>
    <row r="47" spans="1:6" ht="12.75">
      <c r="A47" s="43" t="s">
        <v>217</v>
      </c>
      <c r="B47" s="69" t="s">
        <v>36</v>
      </c>
      <c r="C47" s="85" t="s">
        <v>253</v>
      </c>
      <c r="D47" s="41">
        <v>372910</v>
      </c>
      <c r="E47" s="60">
        <v>372334.55</v>
      </c>
      <c r="F47" s="44">
        <f aca="true" t="shared" si="1" ref="F47:F78">IF(OR(AND(E47="-",D47="-"),AND(E47=D47)),"-",IF(D47="-",0,D47)-IF(E47="-",0,E47))</f>
        <v>575.4500000000116</v>
      </c>
    </row>
    <row r="48" spans="1:6" ht="12.75">
      <c r="A48" s="43" t="s">
        <v>219</v>
      </c>
      <c r="B48" s="69" t="s">
        <v>36</v>
      </c>
      <c r="C48" s="85" t="s">
        <v>254</v>
      </c>
      <c r="D48" s="41">
        <v>229191</v>
      </c>
      <c r="E48" s="60">
        <v>229190.59</v>
      </c>
      <c r="F48" s="44">
        <f t="shared" si="1"/>
        <v>0.41000000000349246</v>
      </c>
    </row>
    <row r="49" spans="1:6" ht="12.75">
      <c r="A49" s="43" t="s">
        <v>221</v>
      </c>
      <c r="B49" s="69" t="s">
        <v>36</v>
      </c>
      <c r="C49" s="85" t="s">
        <v>255</v>
      </c>
      <c r="D49" s="41">
        <v>199263</v>
      </c>
      <c r="E49" s="60">
        <v>199262.68</v>
      </c>
      <c r="F49" s="44">
        <f t="shared" si="1"/>
        <v>0.3200000000069849</v>
      </c>
    </row>
    <row r="50" spans="1:6" ht="12.75">
      <c r="A50" s="43" t="s">
        <v>227</v>
      </c>
      <c r="B50" s="69" t="s">
        <v>36</v>
      </c>
      <c r="C50" s="85" t="s">
        <v>256</v>
      </c>
      <c r="D50" s="41">
        <v>5710</v>
      </c>
      <c r="E50" s="60">
        <v>5441.98</v>
      </c>
      <c r="F50" s="44">
        <f t="shared" si="1"/>
        <v>268.02000000000044</v>
      </c>
    </row>
    <row r="51" spans="1:6" ht="12.75">
      <c r="A51" s="43" t="s">
        <v>229</v>
      </c>
      <c r="B51" s="69" t="s">
        <v>36</v>
      </c>
      <c r="C51" s="85" t="s">
        <v>257</v>
      </c>
      <c r="D51" s="41">
        <v>636609</v>
      </c>
      <c r="E51" s="60">
        <v>418112.4</v>
      </c>
      <c r="F51" s="44">
        <f t="shared" si="1"/>
        <v>218496.59999999998</v>
      </c>
    </row>
    <row r="52" spans="1:6" ht="12.75">
      <c r="A52" s="43" t="s">
        <v>231</v>
      </c>
      <c r="B52" s="69" t="s">
        <v>36</v>
      </c>
      <c r="C52" s="85" t="s">
        <v>258</v>
      </c>
      <c r="D52" s="41">
        <v>115040</v>
      </c>
      <c r="E52" s="60">
        <v>115040</v>
      </c>
      <c r="F52" s="44" t="str">
        <f t="shared" si="1"/>
        <v>-</v>
      </c>
    </row>
    <row r="53" spans="1:6" ht="12.75">
      <c r="A53" s="43" t="s">
        <v>233</v>
      </c>
      <c r="B53" s="69" t="s">
        <v>36</v>
      </c>
      <c r="C53" s="85" t="s">
        <v>259</v>
      </c>
      <c r="D53" s="41">
        <v>521569</v>
      </c>
      <c r="E53" s="60">
        <v>303072.4</v>
      </c>
      <c r="F53" s="44">
        <f t="shared" si="1"/>
        <v>218496.59999999998</v>
      </c>
    </row>
    <row r="54" spans="1:6" ht="12.75">
      <c r="A54" s="81" t="s">
        <v>260</v>
      </c>
      <c r="B54" s="77" t="s">
        <v>36</v>
      </c>
      <c r="C54" s="86" t="s">
        <v>261</v>
      </c>
      <c r="D54" s="78">
        <v>19260</v>
      </c>
      <c r="E54" s="79">
        <v>18387</v>
      </c>
      <c r="F54" s="80">
        <f t="shared" si="1"/>
        <v>873</v>
      </c>
    </row>
    <row r="55" spans="1:6" ht="12.75">
      <c r="A55" s="43" t="s">
        <v>205</v>
      </c>
      <c r="B55" s="69" t="s">
        <v>36</v>
      </c>
      <c r="C55" s="85" t="s">
        <v>262</v>
      </c>
      <c r="D55" s="41">
        <v>19260</v>
      </c>
      <c r="E55" s="60">
        <v>18387</v>
      </c>
      <c r="F55" s="44">
        <f t="shared" si="1"/>
        <v>873</v>
      </c>
    </row>
    <row r="56" spans="1:6" ht="12.75">
      <c r="A56" s="43" t="s">
        <v>227</v>
      </c>
      <c r="B56" s="69" t="s">
        <v>36</v>
      </c>
      <c r="C56" s="85" t="s">
        <v>263</v>
      </c>
      <c r="D56" s="41">
        <v>19260</v>
      </c>
      <c r="E56" s="60">
        <v>18387</v>
      </c>
      <c r="F56" s="44">
        <f t="shared" si="1"/>
        <v>873</v>
      </c>
    </row>
    <row r="57" spans="1:6" ht="12.75">
      <c r="A57" s="81" t="s">
        <v>264</v>
      </c>
      <c r="B57" s="77" t="s">
        <v>36</v>
      </c>
      <c r="C57" s="86" t="s">
        <v>265</v>
      </c>
      <c r="D57" s="78">
        <v>199994</v>
      </c>
      <c r="E57" s="79">
        <v>199994</v>
      </c>
      <c r="F57" s="80" t="str">
        <f t="shared" si="1"/>
        <v>-</v>
      </c>
    </row>
    <row r="58" spans="1:6" ht="12.75">
      <c r="A58" s="43" t="s">
        <v>205</v>
      </c>
      <c r="B58" s="69" t="s">
        <v>36</v>
      </c>
      <c r="C58" s="85" t="s">
        <v>266</v>
      </c>
      <c r="D58" s="41">
        <v>178518.45</v>
      </c>
      <c r="E58" s="60">
        <v>178518.45</v>
      </c>
      <c r="F58" s="44" t="str">
        <f t="shared" si="1"/>
        <v>-</v>
      </c>
    </row>
    <row r="59" spans="1:6" ht="12.75">
      <c r="A59" s="43" t="s">
        <v>207</v>
      </c>
      <c r="B59" s="69" t="s">
        <v>36</v>
      </c>
      <c r="C59" s="85" t="s">
        <v>267</v>
      </c>
      <c r="D59" s="41">
        <v>177462.45</v>
      </c>
      <c r="E59" s="60">
        <v>177462.45</v>
      </c>
      <c r="F59" s="44" t="str">
        <f t="shared" si="1"/>
        <v>-</v>
      </c>
    </row>
    <row r="60" spans="1:6" ht="12.75">
      <c r="A60" s="43" t="s">
        <v>209</v>
      </c>
      <c r="B60" s="69" t="s">
        <v>36</v>
      </c>
      <c r="C60" s="85" t="s">
        <v>268</v>
      </c>
      <c r="D60" s="41">
        <v>136299.89</v>
      </c>
      <c r="E60" s="60">
        <v>136299.89</v>
      </c>
      <c r="F60" s="44" t="str">
        <f t="shared" si="1"/>
        <v>-</v>
      </c>
    </row>
    <row r="61" spans="1:6" ht="12.75">
      <c r="A61" s="43" t="s">
        <v>211</v>
      </c>
      <c r="B61" s="69" t="s">
        <v>36</v>
      </c>
      <c r="C61" s="85" t="s">
        <v>269</v>
      </c>
      <c r="D61" s="41">
        <v>41162.56</v>
      </c>
      <c r="E61" s="60">
        <v>41162.56</v>
      </c>
      <c r="F61" s="44" t="str">
        <f t="shared" si="1"/>
        <v>-</v>
      </c>
    </row>
    <row r="62" spans="1:6" ht="12.75">
      <c r="A62" s="43" t="s">
        <v>213</v>
      </c>
      <c r="B62" s="69" t="s">
        <v>36</v>
      </c>
      <c r="C62" s="85" t="s">
        <v>270</v>
      </c>
      <c r="D62" s="41">
        <v>1056</v>
      </c>
      <c r="E62" s="60">
        <v>1056</v>
      </c>
      <c r="F62" s="44" t="str">
        <f t="shared" si="1"/>
        <v>-</v>
      </c>
    </row>
    <row r="63" spans="1:6" ht="12.75">
      <c r="A63" s="43" t="s">
        <v>271</v>
      </c>
      <c r="B63" s="69" t="s">
        <v>36</v>
      </c>
      <c r="C63" s="85" t="s">
        <v>272</v>
      </c>
      <c r="D63" s="41">
        <v>1056</v>
      </c>
      <c r="E63" s="60">
        <v>1056</v>
      </c>
      <c r="F63" s="44" t="str">
        <f t="shared" si="1"/>
        <v>-</v>
      </c>
    </row>
    <row r="64" spans="1:6" ht="12.75">
      <c r="A64" s="43" t="s">
        <v>229</v>
      </c>
      <c r="B64" s="69" t="s">
        <v>36</v>
      </c>
      <c r="C64" s="85" t="s">
        <v>273</v>
      </c>
      <c r="D64" s="41">
        <v>21475.55</v>
      </c>
      <c r="E64" s="60">
        <v>21475.55</v>
      </c>
      <c r="F64" s="44" t="str">
        <f t="shared" si="1"/>
        <v>-</v>
      </c>
    </row>
    <row r="65" spans="1:6" ht="12.75">
      <c r="A65" s="43" t="s">
        <v>231</v>
      </c>
      <c r="B65" s="69" t="s">
        <v>36</v>
      </c>
      <c r="C65" s="85" t="s">
        <v>274</v>
      </c>
      <c r="D65" s="41">
        <v>9560</v>
      </c>
      <c r="E65" s="60">
        <v>9560</v>
      </c>
      <c r="F65" s="44" t="str">
        <f t="shared" si="1"/>
        <v>-</v>
      </c>
    </row>
    <row r="66" spans="1:6" ht="12.75">
      <c r="A66" s="43" t="s">
        <v>233</v>
      </c>
      <c r="B66" s="69" t="s">
        <v>36</v>
      </c>
      <c r="C66" s="85" t="s">
        <v>275</v>
      </c>
      <c r="D66" s="41">
        <v>11915.55</v>
      </c>
      <c r="E66" s="60">
        <v>11915.55</v>
      </c>
      <c r="F66" s="44" t="str">
        <f t="shared" si="1"/>
        <v>-</v>
      </c>
    </row>
    <row r="67" spans="1:6" ht="12.75">
      <c r="A67" s="81" t="s">
        <v>276</v>
      </c>
      <c r="B67" s="77" t="s">
        <v>36</v>
      </c>
      <c r="C67" s="86" t="s">
        <v>277</v>
      </c>
      <c r="D67" s="78">
        <v>199994</v>
      </c>
      <c r="E67" s="79">
        <v>199994</v>
      </c>
      <c r="F67" s="80" t="str">
        <f t="shared" si="1"/>
        <v>-</v>
      </c>
    </row>
    <row r="68" spans="1:6" ht="12.75">
      <c r="A68" s="43" t="s">
        <v>205</v>
      </c>
      <c r="B68" s="69" t="s">
        <v>36</v>
      </c>
      <c r="C68" s="85" t="s">
        <v>278</v>
      </c>
      <c r="D68" s="41">
        <v>178518.45</v>
      </c>
      <c r="E68" s="60">
        <v>178518.45</v>
      </c>
      <c r="F68" s="44" t="str">
        <f t="shared" si="1"/>
        <v>-</v>
      </c>
    </row>
    <row r="69" spans="1:6" ht="12.75">
      <c r="A69" s="43" t="s">
        <v>207</v>
      </c>
      <c r="B69" s="69" t="s">
        <v>36</v>
      </c>
      <c r="C69" s="85" t="s">
        <v>279</v>
      </c>
      <c r="D69" s="41">
        <v>177462.45</v>
      </c>
      <c r="E69" s="60">
        <v>177462.45</v>
      </c>
      <c r="F69" s="44" t="str">
        <f t="shared" si="1"/>
        <v>-</v>
      </c>
    </row>
    <row r="70" spans="1:6" ht="12.75">
      <c r="A70" s="43" t="s">
        <v>209</v>
      </c>
      <c r="B70" s="69" t="s">
        <v>36</v>
      </c>
      <c r="C70" s="85" t="s">
        <v>280</v>
      </c>
      <c r="D70" s="41">
        <v>136299.89</v>
      </c>
      <c r="E70" s="60">
        <v>136299.89</v>
      </c>
      <c r="F70" s="44" t="str">
        <f t="shared" si="1"/>
        <v>-</v>
      </c>
    </row>
    <row r="71" spans="1:6" ht="12.75">
      <c r="A71" s="43" t="s">
        <v>211</v>
      </c>
      <c r="B71" s="69" t="s">
        <v>36</v>
      </c>
      <c r="C71" s="85" t="s">
        <v>281</v>
      </c>
      <c r="D71" s="41">
        <v>41162.56</v>
      </c>
      <c r="E71" s="60">
        <v>41162.56</v>
      </c>
      <c r="F71" s="44" t="str">
        <f t="shared" si="1"/>
        <v>-</v>
      </c>
    </row>
    <row r="72" spans="1:6" ht="12.75">
      <c r="A72" s="43" t="s">
        <v>213</v>
      </c>
      <c r="B72" s="69" t="s">
        <v>36</v>
      </c>
      <c r="C72" s="85" t="s">
        <v>282</v>
      </c>
      <c r="D72" s="41">
        <v>1056</v>
      </c>
      <c r="E72" s="60">
        <v>1056</v>
      </c>
      <c r="F72" s="44" t="str">
        <f t="shared" si="1"/>
        <v>-</v>
      </c>
    </row>
    <row r="73" spans="1:6" ht="12.75">
      <c r="A73" s="43" t="s">
        <v>271</v>
      </c>
      <c r="B73" s="69" t="s">
        <v>36</v>
      </c>
      <c r="C73" s="85" t="s">
        <v>283</v>
      </c>
      <c r="D73" s="41">
        <v>1056</v>
      </c>
      <c r="E73" s="60">
        <v>1056</v>
      </c>
      <c r="F73" s="44" t="str">
        <f t="shared" si="1"/>
        <v>-</v>
      </c>
    </row>
    <row r="74" spans="1:6" ht="12.75">
      <c r="A74" s="43" t="s">
        <v>229</v>
      </c>
      <c r="B74" s="69" t="s">
        <v>36</v>
      </c>
      <c r="C74" s="85" t="s">
        <v>284</v>
      </c>
      <c r="D74" s="41">
        <v>21475.55</v>
      </c>
      <c r="E74" s="60">
        <v>21475.55</v>
      </c>
      <c r="F74" s="44" t="str">
        <f t="shared" si="1"/>
        <v>-</v>
      </c>
    </row>
    <row r="75" spans="1:6" ht="12.75">
      <c r="A75" s="43" t="s">
        <v>231</v>
      </c>
      <c r="B75" s="69" t="s">
        <v>36</v>
      </c>
      <c r="C75" s="85" t="s">
        <v>285</v>
      </c>
      <c r="D75" s="41">
        <v>9560</v>
      </c>
      <c r="E75" s="60">
        <v>9560</v>
      </c>
      <c r="F75" s="44" t="str">
        <f t="shared" si="1"/>
        <v>-</v>
      </c>
    </row>
    <row r="76" spans="1:6" ht="12.75">
      <c r="A76" s="43" t="s">
        <v>233</v>
      </c>
      <c r="B76" s="69" t="s">
        <v>36</v>
      </c>
      <c r="C76" s="85" t="s">
        <v>286</v>
      </c>
      <c r="D76" s="41">
        <v>11915.55</v>
      </c>
      <c r="E76" s="60">
        <v>11915.55</v>
      </c>
      <c r="F76" s="44" t="str">
        <f t="shared" si="1"/>
        <v>-</v>
      </c>
    </row>
    <row r="77" spans="1:6" ht="21">
      <c r="A77" s="81" t="s">
        <v>287</v>
      </c>
      <c r="B77" s="77" t="s">
        <v>36</v>
      </c>
      <c r="C77" s="86" t="s">
        <v>288</v>
      </c>
      <c r="D77" s="78">
        <v>30000</v>
      </c>
      <c r="E77" s="79" t="s">
        <v>60</v>
      </c>
      <c r="F77" s="80">
        <f t="shared" si="1"/>
        <v>30000</v>
      </c>
    </row>
    <row r="78" spans="1:6" ht="12.75">
      <c r="A78" s="43" t="s">
        <v>205</v>
      </c>
      <c r="B78" s="69" t="s">
        <v>36</v>
      </c>
      <c r="C78" s="85" t="s">
        <v>289</v>
      </c>
      <c r="D78" s="41">
        <v>30000</v>
      </c>
      <c r="E78" s="60" t="s">
        <v>60</v>
      </c>
      <c r="F78" s="44">
        <f t="shared" si="1"/>
        <v>30000</v>
      </c>
    </row>
    <row r="79" spans="1:6" ht="12.75">
      <c r="A79" s="43" t="s">
        <v>213</v>
      </c>
      <c r="B79" s="69" t="s">
        <v>36</v>
      </c>
      <c r="C79" s="85" t="s">
        <v>290</v>
      </c>
      <c r="D79" s="41">
        <v>30000</v>
      </c>
      <c r="E79" s="60" t="s">
        <v>60</v>
      </c>
      <c r="F79" s="44">
        <f aca="true" t="shared" si="2" ref="F79:F110">IF(OR(AND(E79="-",D79="-"),AND(E79=D79)),"-",IF(D79="-",0,D79)-IF(E79="-",0,E79))</f>
        <v>30000</v>
      </c>
    </row>
    <row r="80" spans="1:6" ht="12.75">
      <c r="A80" s="43" t="s">
        <v>221</v>
      </c>
      <c r="B80" s="69" t="s">
        <v>36</v>
      </c>
      <c r="C80" s="85" t="s">
        <v>291</v>
      </c>
      <c r="D80" s="41">
        <v>30000</v>
      </c>
      <c r="E80" s="60" t="s">
        <v>60</v>
      </c>
      <c r="F80" s="44">
        <f t="shared" si="2"/>
        <v>30000</v>
      </c>
    </row>
    <row r="81" spans="1:6" ht="30.75">
      <c r="A81" s="81" t="s">
        <v>292</v>
      </c>
      <c r="B81" s="77" t="s">
        <v>36</v>
      </c>
      <c r="C81" s="86" t="s">
        <v>293</v>
      </c>
      <c r="D81" s="78">
        <v>30000</v>
      </c>
      <c r="E81" s="79" t="s">
        <v>60</v>
      </c>
      <c r="F81" s="80">
        <f t="shared" si="2"/>
        <v>30000</v>
      </c>
    </row>
    <row r="82" spans="1:6" ht="12.75">
      <c r="A82" s="43" t="s">
        <v>205</v>
      </c>
      <c r="B82" s="69" t="s">
        <v>36</v>
      </c>
      <c r="C82" s="85" t="s">
        <v>294</v>
      </c>
      <c r="D82" s="41">
        <v>30000</v>
      </c>
      <c r="E82" s="60" t="s">
        <v>60</v>
      </c>
      <c r="F82" s="44">
        <f t="shared" si="2"/>
        <v>30000</v>
      </c>
    </row>
    <row r="83" spans="1:6" ht="12.75">
      <c r="A83" s="43" t="s">
        <v>213</v>
      </c>
      <c r="B83" s="69" t="s">
        <v>36</v>
      </c>
      <c r="C83" s="85" t="s">
        <v>295</v>
      </c>
      <c r="D83" s="41">
        <v>30000</v>
      </c>
      <c r="E83" s="60" t="s">
        <v>60</v>
      </c>
      <c r="F83" s="44">
        <f t="shared" si="2"/>
        <v>30000</v>
      </c>
    </row>
    <row r="84" spans="1:6" ht="12.75">
      <c r="A84" s="43" t="s">
        <v>221</v>
      </c>
      <c r="B84" s="69" t="s">
        <v>36</v>
      </c>
      <c r="C84" s="85" t="s">
        <v>296</v>
      </c>
      <c r="D84" s="41">
        <v>30000</v>
      </c>
      <c r="E84" s="60" t="s">
        <v>60</v>
      </c>
      <c r="F84" s="44">
        <f t="shared" si="2"/>
        <v>30000</v>
      </c>
    </row>
    <row r="85" spans="1:6" ht="12.75">
      <c r="A85" s="81" t="s">
        <v>297</v>
      </c>
      <c r="B85" s="77" t="s">
        <v>36</v>
      </c>
      <c r="C85" s="86" t="s">
        <v>298</v>
      </c>
      <c r="D85" s="78">
        <v>3163366</v>
      </c>
      <c r="E85" s="79">
        <v>3162437.81</v>
      </c>
      <c r="F85" s="80">
        <f t="shared" si="2"/>
        <v>928.1899999999441</v>
      </c>
    </row>
    <row r="86" spans="1:6" ht="12.75">
      <c r="A86" s="43" t="s">
        <v>205</v>
      </c>
      <c r="B86" s="69" t="s">
        <v>36</v>
      </c>
      <c r="C86" s="85" t="s">
        <v>299</v>
      </c>
      <c r="D86" s="41">
        <v>3163366</v>
      </c>
      <c r="E86" s="60">
        <v>3162437.81</v>
      </c>
      <c r="F86" s="44">
        <f t="shared" si="2"/>
        <v>928.1899999999441</v>
      </c>
    </row>
    <row r="87" spans="1:6" ht="12.75">
      <c r="A87" s="43" t="s">
        <v>213</v>
      </c>
      <c r="B87" s="69" t="s">
        <v>36</v>
      </c>
      <c r="C87" s="85" t="s">
        <v>300</v>
      </c>
      <c r="D87" s="41">
        <v>3163366</v>
      </c>
      <c r="E87" s="60">
        <v>3162437.81</v>
      </c>
      <c r="F87" s="44">
        <f t="shared" si="2"/>
        <v>928.1899999999441</v>
      </c>
    </row>
    <row r="88" spans="1:6" ht="12.75">
      <c r="A88" s="43" t="s">
        <v>219</v>
      </c>
      <c r="B88" s="69" t="s">
        <v>36</v>
      </c>
      <c r="C88" s="85" t="s">
        <v>301</v>
      </c>
      <c r="D88" s="41">
        <v>3139216</v>
      </c>
      <c r="E88" s="60">
        <v>3138287.81</v>
      </c>
      <c r="F88" s="44">
        <f t="shared" si="2"/>
        <v>928.1899999999441</v>
      </c>
    </row>
    <row r="89" spans="1:6" ht="12.75">
      <c r="A89" s="43" t="s">
        <v>221</v>
      </c>
      <c r="B89" s="69" t="s">
        <v>36</v>
      </c>
      <c r="C89" s="85" t="s">
        <v>302</v>
      </c>
      <c r="D89" s="41">
        <v>24150</v>
      </c>
      <c r="E89" s="60">
        <v>24150</v>
      </c>
      <c r="F89" s="44" t="str">
        <f t="shared" si="2"/>
        <v>-</v>
      </c>
    </row>
    <row r="90" spans="1:6" ht="12.75">
      <c r="A90" s="81" t="s">
        <v>303</v>
      </c>
      <c r="B90" s="77" t="s">
        <v>36</v>
      </c>
      <c r="C90" s="86" t="s">
        <v>304</v>
      </c>
      <c r="D90" s="78">
        <v>3161216</v>
      </c>
      <c r="E90" s="79">
        <v>3160287.81</v>
      </c>
      <c r="F90" s="80">
        <f t="shared" si="2"/>
        <v>928.1899999999441</v>
      </c>
    </row>
    <row r="91" spans="1:6" ht="12.75">
      <c r="A91" s="43" t="s">
        <v>205</v>
      </c>
      <c r="B91" s="69" t="s">
        <v>36</v>
      </c>
      <c r="C91" s="85" t="s">
        <v>305</v>
      </c>
      <c r="D91" s="41">
        <v>3161216</v>
      </c>
      <c r="E91" s="60">
        <v>3160287.81</v>
      </c>
      <c r="F91" s="44">
        <f t="shared" si="2"/>
        <v>928.1899999999441</v>
      </c>
    </row>
    <row r="92" spans="1:6" ht="12.75">
      <c r="A92" s="43" t="s">
        <v>213</v>
      </c>
      <c r="B92" s="69" t="s">
        <v>36</v>
      </c>
      <c r="C92" s="85" t="s">
        <v>306</v>
      </c>
      <c r="D92" s="41">
        <v>3161216</v>
      </c>
      <c r="E92" s="60">
        <v>3160287.81</v>
      </c>
      <c r="F92" s="44">
        <f t="shared" si="2"/>
        <v>928.1899999999441</v>
      </c>
    </row>
    <row r="93" spans="1:6" ht="12.75">
      <c r="A93" s="43" t="s">
        <v>219</v>
      </c>
      <c r="B93" s="69" t="s">
        <v>36</v>
      </c>
      <c r="C93" s="85" t="s">
        <v>307</v>
      </c>
      <c r="D93" s="41">
        <v>3139216</v>
      </c>
      <c r="E93" s="60">
        <v>3138287.81</v>
      </c>
      <c r="F93" s="44">
        <f t="shared" si="2"/>
        <v>928.1899999999441</v>
      </c>
    </row>
    <row r="94" spans="1:6" ht="12.75">
      <c r="A94" s="43" t="s">
        <v>221</v>
      </c>
      <c r="B94" s="69" t="s">
        <v>36</v>
      </c>
      <c r="C94" s="85" t="s">
        <v>308</v>
      </c>
      <c r="D94" s="41">
        <v>22000</v>
      </c>
      <c r="E94" s="60">
        <v>22000</v>
      </c>
      <c r="F94" s="44" t="str">
        <f t="shared" si="2"/>
        <v>-</v>
      </c>
    </row>
    <row r="95" spans="1:6" ht="12.75">
      <c r="A95" s="81" t="s">
        <v>309</v>
      </c>
      <c r="B95" s="77" t="s">
        <v>36</v>
      </c>
      <c r="C95" s="86" t="s">
        <v>310</v>
      </c>
      <c r="D95" s="78">
        <v>2150</v>
      </c>
      <c r="E95" s="79">
        <v>2150</v>
      </c>
      <c r="F95" s="80" t="str">
        <f t="shared" si="2"/>
        <v>-</v>
      </c>
    </row>
    <row r="96" spans="1:6" ht="12.75">
      <c r="A96" s="43" t="s">
        <v>205</v>
      </c>
      <c r="B96" s="69" t="s">
        <v>36</v>
      </c>
      <c r="C96" s="85" t="s">
        <v>311</v>
      </c>
      <c r="D96" s="41">
        <v>2150</v>
      </c>
      <c r="E96" s="60">
        <v>2150</v>
      </c>
      <c r="F96" s="44" t="str">
        <f t="shared" si="2"/>
        <v>-</v>
      </c>
    </row>
    <row r="97" spans="1:6" ht="12.75">
      <c r="A97" s="43" t="s">
        <v>213</v>
      </c>
      <c r="B97" s="69" t="s">
        <v>36</v>
      </c>
      <c r="C97" s="85" t="s">
        <v>312</v>
      </c>
      <c r="D97" s="41">
        <v>2150</v>
      </c>
      <c r="E97" s="60">
        <v>2150</v>
      </c>
      <c r="F97" s="44" t="str">
        <f t="shared" si="2"/>
        <v>-</v>
      </c>
    </row>
    <row r="98" spans="1:6" ht="12.75">
      <c r="A98" s="43" t="s">
        <v>221</v>
      </c>
      <c r="B98" s="69" t="s">
        <v>36</v>
      </c>
      <c r="C98" s="85" t="s">
        <v>313</v>
      </c>
      <c r="D98" s="41">
        <v>2150</v>
      </c>
      <c r="E98" s="60">
        <v>2150</v>
      </c>
      <c r="F98" s="44" t="str">
        <f t="shared" si="2"/>
        <v>-</v>
      </c>
    </row>
    <row r="99" spans="1:6" ht="12.75">
      <c r="A99" s="81" t="s">
        <v>314</v>
      </c>
      <c r="B99" s="77" t="s">
        <v>36</v>
      </c>
      <c r="C99" s="86" t="s">
        <v>315</v>
      </c>
      <c r="D99" s="78">
        <v>5240551</v>
      </c>
      <c r="E99" s="79">
        <v>4981864.63</v>
      </c>
      <c r="F99" s="80">
        <f t="shared" si="2"/>
        <v>258686.3700000001</v>
      </c>
    </row>
    <row r="100" spans="1:6" ht="12.75">
      <c r="A100" s="43" t="s">
        <v>205</v>
      </c>
      <c r="B100" s="69" t="s">
        <v>36</v>
      </c>
      <c r="C100" s="85" t="s">
        <v>316</v>
      </c>
      <c r="D100" s="41">
        <v>4798891</v>
      </c>
      <c r="E100" s="60">
        <v>4551862.21</v>
      </c>
      <c r="F100" s="44">
        <f t="shared" si="2"/>
        <v>247028.79000000004</v>
      </c>
    </row>
    <row r="101" spans="1:6" ht="12.75">
      <c r="A101" s="43" t="s">
        <v>213</v>
      </c>
      <c r="B101" s="69" t="s">
        <v>36</v>
      </c>
      <c r="C101" s="85" t="s">
        <v>317</v>
      </c>
      <c r="D101" s="41">
        <v>4789741</v>
      </c>
      <c r="E101" s="60">
        <v>4542712.31</v>
      </c>
      <c r="F101" s="44">
        <f t="shared" si="2"/>
        <v>247028.6900000004</v>
      </c>
    </row>
    <row r="102" spans="1:6" ht="12.75">
      <c r="A102" s="43" t="s">
        <v>217</v>
      </c>
      <c r="B102" s="69" t="s">
        <v>36</v>
      </c>
      <c r="C102" s="85" t="s">
        <v>318</v>
      </c>
      <c r="D102" s="41">
        <v>744900</v>
      </c>
      <c r="E102" s="60">
        <v>744897.89</v>
      </c>
      <c r="F102" s="44">
        <f t="shared" si="2"/>
        <v>2.10999999998603</v>
      </c>
    </row>
    <row r="103" spans="1:6" ht="12.75">
      <c r="A103" s="43" t="s">
        <v>219</v>
      </c>
      <c r="B103" s="69" t="s">
        <v>36</v>
      </c>
      <c r="C103" s="85" t="s">
        <v>319</v>
      </c>
      <c r="D103" s="41">
        <v>3196632</v>
      </c>
      <c r="E103" s="60">
        <v>3196630.18</v>
      </c>
      <c r="F103" s="44">
        <f t="shared" si="2"/>
        <v>1.819999999832362</v>
      </c>
    </row>
    <row r="104" spans="1:6" ht="12.75">
      <c r="A104" s="43" t="s">
        <v>221</v>
      </c>
      <c r="B104" s="69" t="s">
        <v>36</v>
      </c>
      <c r="C104" s="85" t="s">
        <v>320</v>
      </c>
      <c r="D104" s="41">
        <v>848209</v>
      </c>
      <c r="E104" s="60">
        <v>601184.24</v>
      </c>
      <c r="F104" s="44">
        <f t="shared" si="2"/>
        <v>247024.76</v>
      </c>
    </row>
    <row r="105" spans="1:6" ht="12.75">
      <c r="A105" s="43" t="s">
        <v>227</v>
      </c>
      <c r="B105" s="69" t="s">
        <v>36</v>
      </c>
      <c r="C105" s="85" t="s">
        <v>321</v>
      </c>
      <c r="D105" s="41">
        <v>9150</v>
      </c>
      <c r="E105" s="60">
        <v>9149.9</v>
      </c>
      <c r="F105" s="44">
        <f t="shared" si="2"/>
        <v>0.1000000000003638</v>
      </c>
    </row>
    <row r="106" spans="1:6" ht="12.75">
      <c r="A106" s="43" t="s">
        <v>229</v>
      </c>
      <c r="B106" s="69" t="s">
        <v>36</v>
      </c>
      <c r="C106" s="85" t="s">
        <v>322</v>
      </c>
      <c r="D106" s="41">
        <v>441660</v>
      </c>
      <c r="E106" s="60">
        <v>430002.42</v>
      </c>
      <c r="F106" s="44">
        <f t="shared" si="2"/>
        <v>11657.580000000016</v>
      </c>
    </row>
    <row r="107" spans="1:6" ht="12.75">
      <c r="A107" s="43" t="s">
        <v>231</v>
      </c>
      <c r="B107" s="69" t="s">
        <v>36</v>
      </c>
      <c r="C107" s="85" t="s">
        <v>323</v>
      </c>
      <c r="D107" s="41">
        <v>185000</v>
      </c>
      <c r="E107" s="60">
        <v>184999.98</v>
      </c>
      <c r="F107" s="44">
        <f t="shared" si="2"/>
        <v>0.01999999998952262</v>
      </c>
    </row>
    <row r="108" spans="1:6" ht="12.75">
      <c r="A108" s="43" t="s">
        <v>233</v>
      </c>
      <c r="B108" s="69" t="s">
        <v>36</v>
      </c>
      <c r="C108" s="85" t="s">
        <v>324</v>
      </c>
      <c r="D108" s="41">
        <v>256660</v>
      </c>
      <c r="E108" s="60">
        <v>245002.44</v>
      </c>
      <c r="F108" s="44">
        <f t="shared" si="2"/>
        <v>11657.559999999998</v>
      </c>
    </row>
    <row r="109" spans="1:6" ht="12.75">
      <c r="A109" s="81" t="s">
        <v>325</v>
      </c>
      <c r="B109" s="77" t="s">
        <v>36</v>
      </c>
      <c r="C109" s="86" t="s">
        <v>326</v>
      </c>
      <c r="D109" s="78">
        <v>254740</v>
      </c>
      <c r="E109" s="79">
        <v>247279.94</v>
      </c>
      <c r="F109" s="80">
        <f t="shared" si="2"/>
        <v>7460.059999999998</v>
      </c>
    </row>
    <row r="110" spans="1:6" ht="12.75">
      <c r="A110" s="43" t="s">
        <v>205</v>
      </c>
      <c r="B110" s="69" t="s">
        <v>36</v>
      </c>
      <c r="C110" s="85" t="s">
        <v>327</v>
      </c>
      <c r="D110" s="41">
        <v>234000</v>
      </c>
      <c r="E110" s="60">
        <v>226543.84</v>
      </c>
      <c r="F110" s="44">
        <f t="shared" si="2"/>
        <v>7456.1600000000035</v>
      </c>
    </row>
    <row r="111" spans="1:6" ht="12.75">
      <c r="A111" s="43" t="s">
        <v>213</v>
      </c>
      <c r="B111" s="69" t="s">
        <v>36</v>
      </c>
      <c r="C111" s="85" t="s">
        <v>328</v>
      </c>
      <c r="D111" s="41">
        <v>234000</v>
      </c>
      <c r="E111" s="60">
        <v>226543.84</v>
      </c>
      <c r="F111" s="44">
        <f aca="true" t="shared" si="3" ref="F111:F142">IF(OR(AND(E111="-",D111="-"),AND(E111=D111)),"-",IF(D111="-",0,D111)-IF(E111="-",0,E111))</f>
        <v>7456.1600000000035</v>
      </c>
    </row>
    <row r="112" spans="1:6" ht="12.75">
      <c r="A112" s="43" t="s">
        <v>221</v>
      </c>
      <c r="B112" s="69" t="s">
        <v>36</v>
      </c>
      <c r="C112" s="85" t="s">
        <v>329</v>
      </c>
      <c r="D112" s="41">
        <v>234000</v>
      </c>
      <c r="E112" s="60">
        <v>226543.84</v>
      </c>
      <c r="F112" s="44">
        <f t="shared" si="3"/>
        <v>7456.1600000000035</v>
      </c>
    </row>
    <row r="113" spans="1:6" ht="12.75">
      <c r="A113" s="43" t="s">
        <v>229</v>
      </c>
      <c r="B113" s="69" t="s">
        <v>36</v>
      </c>
      <c r="C113" s="85" t="s">
        <v>330</v>
      </c>
      <c r="D113" s="41">
        <v>20740</v>
      </c>
      <c r="E113" s="60">
        <v>20736.1</v>
      </c>
      <c r="F113" s="44">
        <f t="shared" si="3"/>
        <v>3.900000000001455</v>
      </c>
    </row>
    <row r="114" spans="1:6" ht="12.75">
      <c r="A114" s="43" t="s">
        <v>233</v>
      </c>
      <c r="B114" s="69" t="s">
        <v>36</v>
      </c>
      <c r="C114" s="85" t="s">
        <v>331</v>
      </c>
      <c r="D114" s="41">
        <v>20740</v>
      </c>
      <c r="E114" s="60">
        <v>20736.1</v>
      </c>
      <c r="F114" s="44">
        <f t="shared" si="3"/>
        <v>3.900000000001455</v>
      </c>
    </row>
    <row r="115" spans="1:6" ht="12.75">
      <c r="A115" s="81" t="s">
        <v>332</v>
      </c>
      <c r="B115" s="77" t="s">
        <v>36</v>
      </c>
      <c r="C115" s="86" t="s">
        <v>333</v>
      </c>
      <c r="D115" s="78">
        <v>3371870</v>
      </c>
      <c r="E115" s="79">
        <v>3249561.01</v>
      </c>
      <c r="F115" s="80">
        <f t="shared" si="3"/>
        <v>122308.99000000022</v>
      </c>
    </row>
    <row r="116" spans="1:6" ht="12.75">
      <c r="A116" s="43" t="s">
        <v>205</v>
      </c>
      <c r="B116" s="69" t="s">
        <v>36</v>
      </c>
      <c r="C116" s="85" t="s">
        <v>334</v>
      </c>
      <c r="D116" s="41">
        <v>3200770</v>
      </c>
      <c r="E116" s="60">
        <v>3078468.57</v>
      </c>
      <c r="F116" s="44">
        <f t="shared" si="3"/>
        <v>122301.43000000017</v>
      </c>
    </row>
    <row r="117" spans="1:6" ht="12.75">
      <c r="A117" s="43" t="s">
        <v>213</v>
      </c>
      <c r="B117" s="69" t="s">
        <v>36</v>
      </c>
      <c r="C117" s="85" t="s">
        <v>335</v>
      </c>
      <c r="D117" s="41">
        <v>3191620</v>
      </c>
      <c r="E117" s="60">
        <v>3069318.67</v>
      </c>
      <c r="F117" s="44">
        <f t="shared" si="3"/>
        <v>122301.33000000007</v>
      </c>
    </row>
    <row r="118" spans="1:6" ht="12.75">
      <c r="A118" s="43" t="s">
        <v>217</v>
      </c>
      <c r="B118" s="69" t="s">
        <v>36</v>
      </c>
      <c r="C118" s="85" t="s">
        <v>336</v>
      </c>
      <c r="D118" s="41">
        <v>219660</v>
      </c>
      <c r="E118" s="60">
        <v>219658.67</v>
      </c>
      <c r="F118" s="44">
        <f t="shared" si="3"/>
        <v>1.3299999999871943</v>
      </c>
    </row>
    <row r="119" spans="1:6" ht="12.75">
      <c r="A119" s="43" t="s">
        <v>219</v>
      </c>
      <c r="B119" s="69" t="s">
        <v>36</v>
      </c>
      <c r="C119" s="85" t="s">
        <v>337</v>
      </c>
      <c r="D119" s="41">
        <v>2724030</v>
      </c>
      <c r="E119" s="60">
        <v>2724030</v>
      </c>
      <c r="F119" s="44" t="str">
        <f t="shared" si="3"/>
        <v>-</v>
      </c>
    </row>
    <row r="120" spans="1:6" ht="12.75">
      <c r="A120" s="43" t="s">
        <v>221</v>
      </c>
      <c r="B120" s="69" t="s">
        <v>36</v>
      </c>
      <c r="C120" s="85" t="s">
        <v>338</v>
      </c>
      <c r="D120" s="41">
        <v>247930</v>
      </c>
      <c r="E120" s="60">
        <v>125630</v>
      </c>
      <c r="F120" s="44">
        <f t="shared" si="3"/>
        <v>122300</v>
      </c>
    </row>
    <row r="121" spans="1:6" ht="12.75">
      <c r="A121" s="43" t="s">
        <v>227</v>
      </c>
      <c r="B121" s="69" t="s">
        <v>36</v>
      </c>
      <c r="C121" s="85" t="s">
        <v>339</v>
      </c>
      <c r="D121" s="41">
        <v>9150</v>
      </c>
      <c r="E121" s="60">
        <v>9149.9</v>
      </c>
      <c r="F121" s="44">
        <f t="shared" si="3"/>
        <v>0.1000000000003638</v>
      </c>
    </row>
    <row r="122" spans="1:6" ht="12.75">
      <c r="A122" s="43" t="s">
        <v>229</v>
      </c>
      <c r="B122" s="69" t="s">
        <v>36</v>
      </c>
      <c r="C122" s="85" t="s">
        <v>340</v>
      </c>
      <c r="D122" s="41">
        <v>171100</v>
      </c>
      <c r="E122" s="60">
        <v>171092.44</v>
      </c>
      <c r="F122" s="44">
        <f t="shared" si="3"/>
        <v>7.559999999997672</v>
      </c>
    </row>
    <row r="123" spans="1:6" ht="12.75">
      <c r="A123" s="43" t="s">
        <v>231</v>
      </c>
      <c r="B123" s="69" t="s">
        <v>36</v>
      </c>
      <c r="C123" s="85" t="s">
        <v>341</v>
      </c>
      <c r="D123" s="41">
        <v>98100</v>
      </c>
      <c r="E123" s="60">
        <v>98100</v>
      </c>
      <c r="F123" s="44" t="str">
        <f t="shared" si="3"/>
        <v>-</v>
      </c>
    </row>
    <row r="124" spans="1:6" ht="12.75">
      <c r="A124" s="43" t="s">
        <v>233</v>
      </c>
      <c r="B124" s="69" t="s">
        <v>36</v>
      </c>
      <c r="C124" s="85" t="s">
        <v>342</v>
      </c>
      <c r="D124" s="41">
        <v>73000</v>
      </c>
      <c r="E124" s="60">
        <v>72992.44</v>
      </c>
      <c r="F124" s="44">
        <f t="shared" si="3"/>
        <v>7.559999999997672</v>
      </c>
    </row>
    <row r="125" spans="1:6" ht="12.75">
      <c r="A125" s="81" t="s">
        <v>343</v>
      </c>
      <c r="B125" s="77" t="s">
        <v>36</v>
      </c>
      <c r="C125" s="86" t="s">
        <v>344</v>
      </c>
      <c r="D125" s="78">
        <v>1613941</v>
      </c>
      <c r="E125" s="79">
        <v>1485023.68</v>
      </c>
      <c r="F125" s="80">
        <f t="shared" si="3"/>
        <v>128917.32000000007</v>
      </c>
    </row>
    <row r="126" spans="1:6" ht="12.75">
      <c r="A126" s="43" t="s">
        <v>205</v>
      </c>
      <c r="B126" s="69" t="s">
        <v>36</v>
      </c>
      <c r="C126" s="85" t="s">
        <v>345</v>
      </c>
      <c r="D126" s="41">
        <v>1364121</v>
      </c>
      <c r="E126" s="60">
        <v>1246849.8</v>
      </c>
      <c r="F126" s="44">
        <f t="shared" si="3"/>
        <v>117271.19999999995</v>
      </c>
    </row>
    <row r="127" spans="1:6" ht="12.75">
      <c r="A127" s="43" t="s">
        <v>213</v>
      </c>
      <c r="B127" s="69" t="s">
        <v>36</v>
      </c>
      <c r="C127" s="85" t="s">
        <v>346</v>
      </c>
      <c r="D127" s="41">
        <v>1364121</v>
      </c>
      <c r="E127" s="60">
        <v>1246849.8</v>
      </c>
      <c r="F127" s="44">
        <f t="shared" si="3"/>
        <v>117271.19999999995</v>
      </c>
    </row>
    <row r="128" spans="1:6" ht="12.75">
      <c r="A128" s="43" t="s">
        <v>217</v>
      </c>
      <c r="B128" s="69" t="s">
        <v>36</v>
      </c>
      <c r="C128" s="85" t="s">
        <v>347</v>
      </c>
      <c r="D128" s="41">
        <v>525240</v>
      </c>
      <c r="E128" s="60">
        <v>525239.22</v>
      </c>
      <c r="F128" s="44">
        <f t="shared" si="3"/>
        <v>0.7800000000279397</v>
      </c>
    </row>
    <row r="129" spans="1:6" ht="12.75">
      <c r="A129" s="43" t="s">
        <v>219</v>
      </c>
      <c r="B129" s="69" t="s">
        <v>36</v>
      </c>
      <c r="C129" s="85" t="s">
        <v>348</v>
      </c>
      <c r="D129" s="41">
        <v>472602</v>
      </c>
      <c r="E129" s="60">
        <v>472600.18</v>
      </c>
      <c r="F129" s="44">
        <f t="shared" si="3"/>
        <v>1.820000000006985</v>
      </c>
    </row>
    <row r="130" spans="1:6" ht="12.75">
      <c r="A130" s="43" t="s">
        <v>221</v>
      </c>
      <c r="B130" s="69" t="s">
        <v>36</v>
      </c>
      <c r="C130" s="85" t="s">
        <v>349</v>
      </c>
      <c r="D130" s="41">
        <v>366279</v>
      </c>
      <c r="E130" s="60">
        <v>249010.4</v>
      </c>
      <c r="F130" s="44">
        <f t="shared" si="3"/>
        <v>117268.6</v>
      </c>
    </row>
    <row r="131" spans="1:6" ht="12.75">
      <c r="A131" s="43" t="s">
        <v>229</v>
      </c>
      <c r="B131" s="69" t="s">
        <v>36</v>
      </c>
      <c r="C131" s="85" t="s">
        <v>350</v>
      </c>
      <c r="D131" s="41">
        <v>249820</v>
      </c>
      <c r="E131" s="60">
        <v>238173.88</v>
      </c>
      <c r="F131" s="44">
        <f t="shared" si="3"/>
        <v>11646.119999999995</v>
      </c>
    </row>
    <row r="132" spans="1:6" ht="12.75">
      <c r="A132" s="43" t="s">
        <v>231</v>
      </c>
      <c r="B132" s="69" t="s">
        <v>36</v>
      </c>
      <c r="C132" s="85" t="s">
        <v>351</v>
      </c>
      <c r="D132" s="41">
        <v>86900</v>
      </c>
      <c r="E132" s="60">
        <v>86899.98</v>
      </c>
      <c r="F132" s="44">
        <f t="shared" si="3"/>
        <v>0.020000000004074536</v>
      </c>
    </row>
    <row r="133" spans="1:6" ht="12.75">
      <c r="A133" s="43" t="s">
        <v>233</v>
      </c>
      <c r="B133" s="69" t="s">
        <v>36</v>
      </c>
      <c r="C133" s="85" t="s">
        <v>352</v>
      </c>
      <c r="D133" s="41">
        <v>162920</v>
      </c>
      <c r="E133" s="60">
        <v>151273.9</v>
      </c>
      <c r="F133" s="44">
        <f t="shared" si="3"/>
        <v>11646.100000000006</v>
      </c>
    </row>
    <row r="134" spans="1:6" ht="12.75">
      <c r="A134" s="81" t="s">
        <v>353</v>
      </c>
      <c r="B134" s="77" t="s">
        <v>36</v>
      </c>
      <c r="C134" s="86" t="s">
        <v>354</v>
      </c>
      <c r="D134" s="78">
        <v>17708</v>
      </c>
      <c r="E134" s="79">
        <v>17707.2</v>
      </c>
      <c r="F134" s="80">
        <f t="shared" si="3"/>
        <v>0.7999999999992724</v>
      </c>
    </row>
    <row r="135" spans="1:6" ht="12.75">
      <c r="A135" s="43" t="s">
        <v>205</v>
      </c>
      <c r="B135" s="69" t="s">
        <v>36</v>
      </c>
      <c r="C135" s="85" t="s">
        <v>355</v>
      </c>
      <c r="D135" s="41">
        <v>17708</v>
      </c>
      <c r="E135" s="60">
        <v>17707.2</v>
      </c>
      <c r="F135" s="44">
        <f t="shared" si="3"/>
        <v>0.7999999999992724</v>
      </c>
    </row>
    <row r="136" spans="1:6" ht="12.75">
      <c r="A136" s="43" t="s">
        <v>213</v>
      </c>
      <c r="B136" s="69" t="s">
        <v>36</v>
      </c>
      <c r="C136" s="85" t="s">
        <v>356</v>
      </c>
      <c r="D136" s="41">
        <v>17708</v>
      </c>
      <c r="E136" s="60">
        <v>17707.2</v>
      </c>
      <c r="F136" s="44">
        <f t="shared" si="3"/>
        <v>0.7999999999992724</v>
      </c>
    </row>
    <row r="137" spans="1:6" ht="12.75">
      <c r="A137" s="43" t="s">
        <v>219</v>
      </c>
      <c r="B137" s="69" t="s">
        <v>36</v>
      </c>
      <c r="C137" s="85" t="s">
        <v>357</v>
      </c>
      <c r="D137" s="41">
        <v>17708</v>
      </c>
      <c r="E137" s="60">
        <v>17707.2</v>
      </c>
      <c r="F137" s="44">
        <f t="shared" si="3"/>
        <v>0.7999999999992724</v>
      </c>
    </row>
    <row r="138" spans="1:6" ht="12.75">
      <c r="A138" s="81" t="s">
        <v>358</v>
      </c>
      <c r="B138" s="77" t="s">
        <v>36</v>
      </c>
      <c r="C138" s="86" t="s">
        <v>359</v>
      </c>
      <c r="D138" s="78">
        <v>17708</v>
      </c>
      <c r="E138" s="79">
        <v>17707.2</v>
      </c>
      <c r="F138" s="80">
        <f t="shared" si="3"/>
        <v>0.7999999999992724</v>
      </c>
    </row>
    <row r="139" spans="1:6" ht="12.75">
      <c r="A139" s="43" t="s">
        <v>205</v>
      </c>
      <c r="B139" s="69" t="s">
        <v>36</v>
      </c>
      <c r="C139" s="85" t="s">
        <v>360</v>
      </c>
      <c r="D139" s="41">
        <v>17708</v>
      </c>
      <c r="E139" s="60">
        <v>17707.2</v>
      </c>
      <c r="F139" s="44">
        <f t="shared" si="3"/>
        <v>0.7999999999992724</v>
      </c>
    </row>
    <row r="140" spans="1:6" ht="12.75">
      <c r="A140" s="43" t="s">
        <v>213</v>
      </c>
      <c r="B140" s="69" t="s">
        <v>36</v>
      </c>
      <c r="C140" s="85" t="s">
        <v>361</v>
      </c>
      <c r="D140" s="41">
        <v>17708</v>
      </c>
      <c r="E140" s="60">
        <v>17707.2</v>
      </c>
      <c r="F140" s="44">
        <f t="shared" si="3"/>
        <v>0.7999999999992724</v>
      </c>
    </row>
    <row r="141" spans="1:6" ht="12.75">
      <c r="A141" s="43" t="s">
        <v>219</v>
      </c>
      <c r="B141" s="69" t="s">
        <v>36</v>
      </c>
      <c r="C141" s="85" t="s">
        <v>362</v>
      </c>
      <c r="D141" s="41">
        <v>17708</v>
      </c>
      <c r="E141" s="60">
        <v>17707.2</v>
      </c>
      <c r="F141" s="44">
        <f t="shared" si="3"/>
        <v>0.7999999999992724</v>
      </c>
    </row>
    <row r="142" spans="1:6" ht="12.75">
      <c r="A142" s="81" t="s">
        <v>363</v>
      </c>
      <c r="B142" s="77" t="s">
        <v>36</v>
      </c>
      <c r="C142" s="86" t="s">
        <v>364</v>
      </c>
      <c r="D142" s="78">
        <v>14253615</v>
      </c>
      <c r="E142" s="79">
        <v>8970090.11</v>
      </c>
      <c r="F142" s="80">
        <f t="shared" si="3"/>
        <v>5283524.890000001</v>
      </c>
    </row>
    <row r="143" spans="1:6" ht="12.75">
      <c r="A143" s="43" t="s">
        <v>205</v>
      </c>
      <c r="B143" s="69" t="s">
        <v>36</v>
      </c>
      <c r="C143" s="85" t="s">
        <v>365</v>
      </c>
      <c r="D143" s="41">
        <v>13977599</v>
      </c>
      <c r="E143" s="60">
        <v>8795279.86</v>
      </c>
      <c r="F143" s="44">
        <f aca="true" t="shared" si="4" ref="F143:F174">IF(OR(AND(E143="-",D143="-"),AND(E143=D143)),"-",IF(D143="-",0,D143)-IF(E143="-",0,E143))</f>
        <v>5182319.140000001</v>
      </c>
    </row>
    <row r="144" spans="1:6" ht="12.75">
      <c r="A144" s="43" t="s">
        <v>207</v>
      </c>
      <c r="B144" s="69" t="s">
        <v>36</v>
      </c>
      <c r="C144" s="85" t="s">
        <v>366</v>
      </c>
      <c r="D144" s="41">
        <v>4664672</v>
      </c>
      <c r="E144" s="60">
        <v>4600092.25</v>
      </c>
      <c r="F144" s="44">
        <f t="shared" si="4"/>
        <v>64579.75</v>
      </c>
    </row>
    <row r="145" spans="1:6" ht="12.75">
      <c r="A145" s="43" t="s">
        <v>209</v>
      </c>
      <c r="B145" s="69" t="s">
        <v>36</v>
      </c>
      <c r="C145" s="85" t="s">
        <v>367</v>
      </c>
      <c r="D145" s="41">
        <v>3563263</v>
      </c>
      <c r="E145" s="60">
        <v>3528473.19</v>
      </c>
      <c r="F145" s="44">
        <f t="shared" si="4"/>
        <v>34789.810000000056</v>
      </c>
    </row>
    <row r="146" spans="1:6" ht="12.75">
      <c r="A146" s="43" t="s">
        <v>368</v>
      </c>
      <c r="B146" s="69" t="s">
        <v>36</v>
      </c>
      <c r="C146" s="85" t="s">
        <v>369</v>
      </c>
      <c r="D146" s="41">
        <v>2800</v>
      </c>
      <c r="E146" s="60" t="s">
        <v>60</v>
      </c>
      <c r="F146" s="44">
        <f t="shared" si="4"/>
        <v>2800</v>
      </c>
    </row>
    <row r="147" spans="1:6" ht="12.75">
      <c r="A147" s="43" t="s">
        <v>211</v>
      </c>
      <c r="B147" s="69" t="s">
        <v>36</v>
      </c>
      <c r="C147" s="85" t="s">
        <v>370</v>
      </c>
      <c r="D147" s="41">
        <v>1098609</v>
      </c>
      <c r="E147" s="60">
        <v>1071619.06</v>
      </c>
      <c r="F147" s="44">
        <f t="shared" si="4"/>
        <v>26989.939999999944</v>
      </c>
    </row>
    <row r="148" spans="1:6" ht="12.75">
      <c r="A148" s="43" t="s">
        <v>213</v>
      </c>
      <c r="B148" s="69" t="s">
        <v>36</v>
      </c>
      <c r="C148" s="85" t="s">
        <v>371</v>
      </c>
      <c r="D148" s="41">
        <v>9271484</v>
      </c>
      <c r="E148" s="60">
        <v>4170844.61</v>
      </c>
      <c r="F148" s="44">
        <f t="shared" si="4"/>
        <v>5100639.390000001</v>
      </c>
    </row>
    <row r="149" spans="1:6" ht="12.75">
      <c r="A149" s="43" t="s">
        <v>215</v>
      </c>
      <c r="B149" s="69" t="s">
        <v>36</v>
      </c>
      <c r="C149" s="85" t="s">
        <v>372</v>
      </c>
      <c r="D149" s="41">
        <v>16710</v>
      </c>
      <c r="E149" s="60">
        <v>15986.8</v>
      </c>
      <c r="F149" s="44">
        <f t="shared" si="4"/>
        <v>723.2000000000007</v>
      </c>
    </row>
    <row r="150" spans="1:6" ht="12.75">
      <c r="A150" s="43" t="s">
        <v>271</v>
      </c>
      <c r="B150" s="69" t="s">
        <v>36</v>
      </c>
      <c r="C150" s="85" t="s">
        <v>373</v>
      </c>
      <c r="D150" s="41">
        <v>6290</v>
      </c>
      <c r="E150" s="60">
        <v>1892</v>
      </c>
      <c r="F150" s="44">
        <f t="shared" si="4"/>
        <v>4398</v>
      </c>
    </row>
    <row r="151" spans="1:6" ht="12.75">
      <c r="A151" s="43" t="s">
        <v>217</v>
      </c>
      <c r="B151" s="69" t="s">
        <v>36</v>
      </c>
      <c r="C151" s="85" t="s">
        <v>374</v>
      </c>
      <c r="D151" s="41">
        <v>3187698</v>
      </c>
      <c r="E151" s="60">
        <v>3174118.56</v>
      </c>
      <c r="F151" s="44">
        <f t="shared" si="4"/>
        <v>13579.439999999944</v>
      </c>
    </row>
    <row r="152" spans="1:6" ht="12.75">
      <c r="A152" s="43" t="s">
        <v>219</v>
      </c>
      <c r="B152" s="69" t="s">
        <v>36</v>
      </c>
      <c r="C152" s="85" t="s">
        <v>375</v>
      </c>
      <c r="D152" s="41">
        <v>5381019.05</v>
      </c>
      <c r="E152" s="60">
        <v>312820.92</v>
      </c>
      <c r="F152" s="44">
        <f t="shared" si="4"/>
        <v>5068198.13</v>
      </c>
    </row>
    <row r="153" spans="1:6" ht="12.75">
      <c r="A153" s="43" t="s">
        <v>221</v>
      </c>
      <c r="B153" s="69" t="s">
        <v>36</v>
      </c>
      <c r="C153" s="85" t="s">
        <v>376</v>
      </c>
      <c r="D153" s="41">
        <v>679766.95</v>
      </c>
      <c r="E153" s="60">
        <v>666026.33</v>
      </c>
      <c r="F153" s="44">
        <f t="shared" si="4"/>
        <v>13740.619999999995</v>
      </c>
    </row>
    <row r="154" spans="1:6" ht="12.75">
      <c r="A154" s="43" t="s">
        <v>227</v>
      </c>
      <c r="B154" s="69" t="s">
        <v>36</v>
      </c>
      <c r="C154" s="85" t="s">
        <v>377</v>
      </c>
      <c r="D154" s="41">
        <v>41443</v>
      </c>
      <c r="E154" s="60">
        <v>24343</v>
      </c>
      <c r="F154" s="44">
        <f t="shared" si="4"/>
        <v>17100</v>
      </c>
    </row>
    <row r="155" spans="1:6" ht="12.75">
      <c r="A155" s="43" t="s">
        <v>229</v>
      </c>
      <c r="B155" s="69" t="s">
        <v>36</v>
      </c>
      <c r="C155" s="85" t="s">
        <v>378</v>
      </c>
      <c r="D155" s="41">
        <v>276016</v>
      </c>
      <c r="E155" s="60">
        <v>174810.25</v>
      </c>
      <c r="F155" s="44">
        <f t="shared" si="4"/>
        <v>101205.75</v>
      </c>
    </row>
    <row r="156" spans="1:6" ht="12.75">
      <c r="A156" s="43" t="s">
        <v>231</v>
      </c>
      <c r="B156" s="69" t="s">
        <v>36</v>
      </c>
      <c r="C156" s="85" t="s">
        <v>379</v>
      </c>
      <c r="D156" s="41">
        <v>177416</v>
      </c>
      <c r="E156" s="60">
        <v>135145</v>
      </c>
      <c r="F156" s="44">
        <f t="shared" si="4"/>
        <v>42271</v>
      </c>
    </row>
    <row r="157" spans="1:6" ht="12.75">
      <c r="A157" s="43" t="s">
        <v>233</v>
      </c>
      <c r="B157" s="69" t="s">
        <v>36</v>
      </c>
      <c r="C157" s="85" t="s">
        <v>380</v>
      </c>
      <c r="D157" s="41">
        <v>98600</v>
      </c>
      <c r="E157" s="60">
        <v>39665.25</v>
      </c>
      <c r="F157" s="44">
        <f t="shared" si="4"/>
        <v>58934.75</v>
      </c>
    </row>
    <row r="158" spans="1:6" ht="12.75">
      <c r="A158" s="81" t="s">
        <v>381</v>
      </c>
      <c r="B158" s="77" t="s">
        <v>36</v>
      </c>
      <c r="C158" s="86" t="s">
        <v>382</v>
      </c>
      <c r="D158" s="78">
        <v>14253615</v>
      </c>
      <c r="E158" s="79">
        <v>8970090.11</v>
      </c>
      <c r="F158" s="80">
        <f t="shared" si="4"/>
        <v>5283524.890000001</v>
      </c>
    </row>
    <row r="159" spans="1:6" ht="12.75">
      <c r="A159" s="43" t="s">
        <v>205</v>
      </c>
      <c r="B159" s="69" t="s">
        <v>36</v>
      </c>
      <c r="C159" s="85" t="s">
        <v>383</v>
      </c>
      <c r="D159" s="41">
        <v>13977599</v>
      </c>
      <c r="E159" s="60">
        <v>8795279.86</v>
      </c>
      <c r="F159" s="44">
        <f t="shared" si="4"/>
        <v>5182319.140000001</v>
      </c>
    </row>
    <row r="160" spans="1:6" ht="12.75">
      <c r="A160" s="43" t="s">
        <v>207</v>
      </c>
      <c r="B160" s="69" t="s">
        <v>36</v>
      </c>
      <c r="C160" s="85" t="s">
        <v>384</v>
      </c>
      <c r="D160" s="41">
        <v>4664672</v>
      </c>
      <c r="E160" s="60">
        <v>4600092.25</v>
      </c>
      <c r="F160" s="44">
        <f t="shared" si="4"/>
        <v>64579.75</v>
      </c>
    </row>
    <row r="161" spans="1:6" ht="12.75">
      <c r="A161" s="43" t="s">
        <v>209</v>
      </c>
      <c r="B161" s="69" t="s">
        <v>36</v>
      </c>
      <c r="C161" s="85" t="s">
        <v>385</v>
      </c>
      <c r="D161" s="41">
        <v>3563263</v>
      </c>
      <c r="E161" s="60">
        <v>3528473.19</v>
      </c>
      <c r="F161" s="44">
        <f t="shared" si="4"/>
        <v>34789.810000000056</v>
      </c>
    </row>
    <row r="162" spans="1:6" ht="12.75">
      <c r="A162" s="43" t="s">
        <v>368</v>
      </c>
      <c r="B162" s="69" t="s">
        <v>36</v>
      </c>
      <c r="C162" s="85" t="s">
        <v>386</v>
      </c>
      <c r="D162" s="41">
        <v>2800</v>
      </c>
      <c r="E162" s="60" t="s">
        <v>60</v>
      </c>
      <c r="F162" s="44">
        <f t="shared" si="4"/>
        <v>2800</v>
      </c>
    </row>
    <row r="163" spans="1:6" ht="12.75">
      <c r="A163" s="43" t="s">
        <v>211</v>
      </c>
      <c r="B163" s="69" t="s">
        <v>36</v>
      </c>
      <c r="C163" s="85" t="s">
        <v>387</v>
      </c>
      <c r="D163" s="41">
        <v>1098609</v>
      </c>
      <c r="E163" s="60">
        <v>1071619.06</v>
      </c>
      <c r="F163" s="44">
        <f t="shared" si="4"/>
        <v>26989.939999999944</v>
      </c>
    </row>
    <row r="164" spans="1:6" ht="12.75">
      <c r="A164" s="43" t="s">
        <v>213</v>
      </c>
      <c r="B164" s="69" t="s">
        <v>36</v>
      </c>
      <c r="C164" s="85" t="s">
        <v>388</v>
      </c>
      <c r="D164" s="41">
        <v>9271484</v>
      </c>
      <c r="E164" s="60">
        <v>4170844.61</v>
      </c>
      <c r="F164" s="44">
        <f t="shared" si="4"/>
        <v>5100639.390000001</v>
      </c>
    </row>
    <row r="165" spans="1:6" ht="12.75">
      <c r="A165" s="43" t="s">
        <v>215</v>
      </c>
      <c r="B165" s="69" t="s">
        <v>36</v>
      </c>
      <c r="C165" s="85" t="s">
        <v>389</v>
      </c>
      <c r="D165" s="41">
        <v>16710</v>
      </c>
      <c r="E165" s="60">
        <v>15986.8</v>
      </c>
      <c r="F165" s="44">
        <f t="shared" si="4"/>
        <v>723.2000000000007</v>
      </c>
    </row>
    <row r="166" spans="1:6" ht="12.75">
      <c r="A166" s="43" t="s">
        <v>271</v>
      </c>
      <c r="B166" s="69" t="s">
        <v>36</v>
      </c>
      <c r="C166" s="85" t="s">
        <v>390</v>
      </c>
      <c r="D166" s="41">
        <v>6290</v>
      </c>
      <c r="E166" s="60">
        <v>1892</v>
      </c>
      <c r="F166" s="44">
        <f t="shared" si="4"/>
        <v>4398</v>
      </c>
    </row>
    <row r="167" spans="1:6" ht="12.75">
      <c r="A167" s="43" t="s">
        <v>217</v>
      </c>
      <c r="B167" s="69" t="s">
        <v>36</v>
      </c>
      <c r="C167" s="85" t="s">
        <v>391</v>
      </c>
      <c r="D167" s="41">
        <v>3187698</v>
      </c>
      <c r="E167" s="60">
        <v>3174118.56</v>
      </c>
      <c r="F167" s="44">
        <f t="shared" si="4"/>
        <v>13579.439999999944</v>
      </c>
    </row>
    <row r="168" spans="1:6" ht="12.75">
      <c r="A168" s="43" t="s">
        <v>219</v>
      </c>
      <c r="B168" s="69" t="s">
        <v>36</v>
      </c>
      <c r="C168" s="85" t="s">
        <v>392</v>
      </c>
      <c r="D168" s="41">
        <v>5381019.05</v>
      </c>
      <c r="E168" s="60">
        <v>312820.92</v>
      </c>
      <c r="F168" s="44">
        <f t="shared" si="4"/>
        <v>5068198.13</v>
      </c>
    </row>
    <row r="169" spans="1:6" ht="12.75">
      <c r="A169" s="43" t="s">
        <v>221</v>
      </c>
      <c r="B169" s="69" t="s">
        <v>36</v>
      </c>
      <c r="C169" s="85" t="s">
        <v>393</v>
      </c>
      <c r="D169" s="41">
        <v>679766.95</v>
      </c>
      <c r="E169" s="60">
        <v>666026.33</v>
      </c>
      <c r="F169" s="44">
        <f t="shared" si="4"/>
        <v>13740.619999999995</v>
      </c>
    </row>
    <row r="170" spans="1:6" ht="12.75">
      <c r="A170" s="43" t="s">
        <v>227</v>
      </c>
      <c r="B170" s="69" t="s">
        <v>36</v>
      </c>
      <c r="C170" s="85" t="s">
        <v>394</v>
      </c>
      <c r="D170" s="41">
        <v>41443</v>
      </c>
      <c r="E170" s="60">
        <v>24343</v>
      </c>
      <c r="F170" s="44">
        <f t="shared" si="4"/>
        <v>17100</v>
      </c>
    </row>
    <row r="171" spans="1:6" ht="12.75">
      <c r="A171" s="43" t="s">
        <v>229</v>
      </c>
      <c r="B171" s="69" t="s">
        <v>36</v>
      </c>
      <c r="C171" s="85" t="s">
        <v>395</v>
      </c>
      <c r="D171" s="41">
        <v>276016</v>
      </c>
      <c r="E171" s="60">
        <v>174810.25</v>
      </c>
      <c r="F171" s="44">
        <f t="shared" si="4"/>
        <v>101205.75</v>
      </c>
    </row>
    <row r="172" spans="1:6" ht="12.75">
      <c r="A172" s="43" t="s">
        <v>231</v>
      </c>
      <c r="B172" s="69" t="s">
        <v>36</v>
      </c>
      <c r="C172" s="85" t="s">
        <v>396</v>
      </c>
      <c r="D172" s="41">
        <v>177416</v>
      </c>
      <c r="E172" s="60">
        <v>135145</v>
      </c>
      <c r="F172" s="44">
        <f t="shared" si="4"/>
        <v>42271</v>
      </c>
    </row>
    <row r="173" spans="1:6" ht="12.75">
      <c r="A173" s="43" t="s">
        <v>233</v>
      </c>
      <c r="B173" s="69" t="s">
        <v>36</v>
      </c>
      <c r="C173" s="85" t="s">
        <v>397</v>
      </c>
      <c r="D173" s="41">
        <v>98600</v>
      </c>
      <c r="E173" s="60">
        <v>39665.25</v>
      </c>
      <c r="F173" s="44">
        <f t="shared" si="4"/>
        <v>58934.75</v>
      </c>
    </row>
    <row r="174" spans="1:6" ht="12.75">
      <c r="A174" s="81" t="s">
        <v>398</v>
      </c>
      <c r="B174" s="77" t="s">
        <v>36</v>
      </c>
      <c r="C174" s="86" t="s">
        <v>399</v>
      </c>
      <c r="D174" s="78">
        <v>128277</v>
      </c>
      <c r="E174" s="79">
        <v>128277</v>
      </c>
      <c r="F174" s="80" t="str">
        <f t="shared" si="4"/>
        <v>-</v>
      </c>
    </row>
    <row r="175" spans="1:6" ht="12.75">
      <c r="A175" s="43" t="s">
        <v>205</v>
      </c>
      <c r="B175" s="69" t="s">
        <v>36</v>
      </c>
      <c r="C175" s="85" t="s">
        <v>400</v>
      </c>
      <c r="D175" s="41">
        <v>128277</v>
      </c>
      <c r="E175" s="60">
        <v>128277</v>
      </c>
      <c r="F175" s="44" t="str">
        <f aca="true" t="shared" si="5" ref="F175:F197">IF(OR(AND(E175="-",D175="-"),AND(E175=D175)),"-",IF(D175="-",0,D175)-IF(E175="-",0,E175))</f>
        <v>-</v>
      </c>
    </row>
    <row r="176" spans="1:6" ht="12.75">
      <c r="A176" s="43" t="s">
        <v>401</v>
      </c>
      <c r="B176" s="69" t="s">
        <v>36</v>
      </c>
      <c r="C176" s="85" t="s">
        <v>402</v>
      </c>
      <c r="D176" s="41">
        <v>128277</v>
      </c>
      <c r="E176" s="60">
        <v>128277</v>
      </c>
      <c r="F176" s="44" t="str">
        <f t="shared" si="5"/>
        <v>-</v>
      </c>
    </row>
    <row r="177" spans="1:6" ht="21">
      <c r="A177" s="43" t="s">
        <v>403</v>
      </c>
      <c r="B177" s="69" t="s">
        <v>36</v>
      </c>
      <c r="C177" s="85" t="s">
        <v>404</v>
      </c>
      <c r="D177" s="41">
        <v>128277</v>
      </c>
      <c r="E177" s="60">
        <v>128277</v>
      </c>
      <c r="F177" s="44" t="str">
        <f t="shared" si="5"/>
        <v>-</v>
      </c>
    </row>
    <row r="178" spans="1:6" ht="12.75">
      <c r="A178" s="81" t="s">
        <v>405</v>
      </c>
      <c r="B178" s="77" t="s">
        <v>36</v>
      </c>
      <c r="C178" s="86" t="s">
        <v>406</v>
      </c>
      <c r="D178" s="78">
        <v>128277</v>
      </c>
      <c r="E178" s="79">
        <v>128277</v>
      </c>
      <c r="F178" s="80" t="str">
        <f t="shared" si="5"/>
        <v>-</v>
      </c>
    </row>
    <row r="179" spans="1:6" ht="12.75">
      <c r="A179" s="43" t="s">
        <v>205</v>
      </c>
      <c r="B179" s="69" t="s">
        <v>36</v>
      </c>
      <c r="C179" s="85" t="s">
        <v>407</v>
      </c>
      <c r="D179" s="41">
        <v>128277</v>
      </c>
      <c r="E179" s="60">
        <v>128277</v>
      </c>
      <c r="F179" s="44" t="str">
        <f t="shared" si="5"/>
        <v>-</v>
      </c>
    </row>
    <row r="180" spans="1:6" ht="12.75">
      <c r="A180" s="43" t="s">
        <v>401</v>
      </c>
      <c r="B180" s="69" t="s">
        <v>36</v>
      </c>
      <c r="C180" s="85" t="s">
        <v>408</v>
      </c>
      <c r="D180" s="41">
        <v>128277</v>
      </c>
      <c r="E180" s="60">
        <v>128277</v>
      </c>
      <c r="F180" s="44" t="str">
        <f t="shared" si="5"/>
        <v>-</v>
      </c>
    </row>
    <row r="181" spans="1:6" ht="21">
      <c r="A181" s="43" t="s">
        <v>403</v>
      </c>
      <c r="B181" s="69" t="s">
        <v>36</v>
      </c>
      <c r="C181" s="85" t="s">
        <v>409</v>
      </c>
      <c r="D181" s="41">
        <v>128277</v>
      </c>
      <c r="E181" s="60">
        <v>128277</v>
      </c>
      <c r="F181" s="44" t="str">
        <f t="shared" si="5"/>
        <v>-</v>
      </c>
    </row>
    <row r="182" spans="1:6" ht="12.75">
      <c r="A182" s="81" t="s">
        <v>410</v>
      </c>
      <c r="B182" s="77" t="s">
        <v>36</v>
      </c>
      <c r="C182" s="86" t="s">
        <v>411</v>
      </c>
      <c r="D182" s="78">
        <v>28120</v>
      </c>
      <c r="E182" s="79">
        <v>28120</v>
      </c>
      <c r="F182" s="80" t="str">
        <f t="shared" si="5"/>
        <v>-</v>
      </c>
    </row>
    <row r="183" spans="1:6" ht="12.75">
      <c r="A183" s="43" t="s">
        <v>205</v>
      </c>
      <c r="B183" s="69" t="s">
        <v>36</v>
      </c>
      <c r="C183" s="85" t="s">
        <v>412</v>
      </c>
      <c r="D183" s="41">
        <v>28120</v>
      </c>
      <c r="E183" s="60">
        <v>28120</v>
      </c>
      <c r="F183" s="44" t="str">
        <f t="shared" si="5"/>
        <v>-</v>
      </c>
    </row>
    <row r="184" spans="1:6" ht="12.75">
      <c r="A184" s="43" t="s">
        <v>213</v>
      </c>
      <c r="B184" s="69" t="s">
        <v>36</v>
      </c>
      <c r="C184" s="85" t="s">
        <v>413</v>
      </c>
      <c r="D184" s="41">
        <v>28120</v>
      </c>
      <c r="E184" s="60">
        <v>28120</v>
      </c>
      <c r="F184" s="44" t="str">
        <f t="shared" si="5"/>
        <v>-</v>
      </c>
    </row>
    <row r="185" spans="1:6" ht="12.75">
      <c r="A185" s="43" t="s">
        <v>221</v>
      </c>
      <c r="B185" s="69" t="s">
        <v>36</v>
      </c>
      <c r="C185" s="85" t="s">
        <v>414</v>
      </c>
      <c r="D185" s="41">
        <v>28120</v>
      </c>
      <c r="E185" s="60">
        <v>28120</v>
      </c>
      <c r="F185" s="44" t="str">
        <f t="shared" si="5"/>
        <v>-</v>
      </c>
    </row>
    <row r="186" spans="1:6" ht="12.75">
      <c r="A186" s="81" t="s">
        <v>415</v>
      </c>
      <c r="B186" s="77" t="s">
        <v>36</v>
      </c>
      <c r="C186" s="86" t="s">
        <v>416</v>
      </c>
      <c r="D186" s="78">
        <v>28120</v>
      </c>
      <c r="E186" s="79">
        <v>28120</v>
      </c>
      <c r="F186" s="80" t="str">
        <f t="shared" si="5"/>
        <v>-</v>
      </c>
    </row>
    <row r="187" spans="1:6" ht="12.75">
      <c r="A187" s="43" t="s">
        <v>205</v>
      </c>
      <c r="B187" s="69" t="s">
        <v>36</v>
      </c>
      <c r="C187" s="85" t="s">
        <v>417</v>
      </c>
      <c r="D187" s="41">
        <v>28120</v>
      </c>
      <c r="E187" s="60">
        <v>28120</v>
      </c>
      <c r="F187" s="44" t="str">
        <f t="shared" si="5"/>
        <v>-</v>
      </c>
    </row>
    <row r="188" spans="1:6" ht="12.75">
      <c r="A188" s="43" t="s">
        <v>213</v>
      </c>
      <c r="B188" s="69" t="s">
        <v>36</v>
      </c>
      <c r="C188" s="85" t="s">
        <v>418</v>
      </c>
      <c r="D188" s="41">
        <v>28120</v>
      </c>
      <c r="E188" s="60">
        <v>28120</v>
      </c>
      <c r="F188" s="44" t="str">
        <f t="shared" si="5"/>
        <v>-</v>
      </c>
    </row>
    <row r="189" spans="1:6" ht="12.75">
      <c r="A189" s="43" t="s">
        <v>221</v>
      </c>
      <c r="B189" s="69" t="s">
        <v>36</v>
      </c>
      <c r="C189" s="85" t="s">
        <v>419</v>
      </c>
      <c r="D189" s="41">
        <v>28120</v>
      </c>
      <c r="E189" s="60">
        <v>28120</v>
      </c>
      <c r="F189" s="44" t="str">
        <f t="shared" si="5"/>
        <v>-</v>
      </c>
    </row>
    <row r="190" spans="1:6" ht="21">
      <c r="A190" s="81" t="s">
        <v>420</v>
      </c>
      <c r="B190" s="77" t="s">
        <v>36</v>
      </c>
      <c r="C190" s="86" t="s">
        <v>421</v>
      </c>
      <c r="D190" s="78">
        <v>700</v>
      </c>
      <c r="E190" s="79" t="s">
        <v>60</v>
      </c>
      <c r="F190" s="80">
        <f t="shared" si="5"/>
        <v>700</v>
      </c>
    </row>
    <row r="191" spans="1:6" ht="12.75">
      <c r="A191" s="43" t="s">
        <v>205</v>
      </c>
      <c r="B191" s="69" t="s">
        <v>36</v>
      </c>
      <c r="C191" s="85" t="s">
        <v>422</v>
      </c>
      <c r="D191" s="41">
        <v>700</v>
      </c>
      <c r="E191" s="60" t="s">
        <v>60</v>
      </c>
      <c r="F191" s="44">
        <f t="shared" si="5"/>
        <v>700</v>
      </c>
    </row>
    <row r="192" spans="1:6" ht="12.75">
      <c r="A192" s="43" t="s">
        <v>423</v>
      </c>
      <c r="B192" s="69" t="s">
        <v>36</v>
      </c>
      <c r="C192" s="85" t="s">
        <v>424</v>
      </c>
      <c r="D192" s="41">
        <v>700</v>
      </c>
      <c r="E192" s="60" t="s">
        <v>60</v>
      </c>
      <c r="F192" s="44">
        <f t="shared" si="5"/>
        <v>700</v>
      </c>
    </row>
    <row r="193" spans="1:6" ht="12.75">
      <c r="A193" s="43" t="s">
        <v>425</v>
      </c>
      <c r="B193" s="69" t="s">
        <v>36</v>
      </c>
      <c r="C193" s="85" t="s">
        <v>426</v>
      </c>
      <c r="D193" s="41">
        <v>700</v>
      </c>
      <c r="E193" s="60" t="s">
        <v>60</v>
      </c>
      <c r="F193" s="44">
        <f t="shared" si="5"/>
        <v>700</v>
      </c>
    </row>
    <row r="194" spans="1:6" ht="21">
      <c r="A194" s="81" t="s">
        <v>427</v>
      </c>
      <c r="B194" s="77" t="s">
        <v>36</v>
      </c>
      <c r="C194" s="86" t="s">
        <v>428</v>
      </c>
      <c r="D194" s="78">
        <v>700</v>
      </c>
      <c r="E194" s="79" t="s">
        <v>60</v>
      </c>
      <c r="F194" s="80">
        <f t="shared" si="5"/>
        <v>700</v>
      </c>
    </row>
    <row r="195" spans="1:6" ht="12.75">
      <c r="A195" s="43" t="s">
        <v>205</v>
      </c>
      <c r="B195" s="69" t="s">
        <v>36</v>
      </c>
      <c r="C195" s="85" t="s">
        <v>429</v>
      </c>
      <c r="D195" s="41">
        <v>700</v>
      </c>
      <c r="E195" s="60" t="s">
        <v>60</v>
      </c>
      <c r="F195" s="44">
        <f t="shared" si="5"/>
        <v>700</v>
      </c>
    </row>
    <row r="196" spans="1:6" ht="12.75">
      <c r="A196" s="43" t="s">
        <v>423</v>
      </c>
      <c r="B196" s="69" t="s">
        <v>36</v>
      </c>
      <c r="C196" s="85" t="s">
        <v>430</v>
      </c>
      <c r="D196" s="41">
        <v>700</v>
      </c>
      <c r="E196" s="60" t="s">
        <v>60</v>
      </c>
      <c r="F196" s="44">
        <f t="shared" si="5"/>
        <v>700</v>
      </c>
    </row>
    <row r="197" spans="1:6" ht="13.5" thickBot="1">
      <c r="A197" s="43" t="s">
        <v>425</v>
      </c>
      <c r="B197" s="69" t="s">
        <v>36</v>
      </c>
      <c r="C197" s="85" t="s">
        <v>431</v>
      </c>
      <c r="D197" s="41">
        <v>700</v>
      </c>
      <c r="E197" s="60" t="s">
        <v>60</v>
      </c>
      <c r="F197" s="44">
        <f t="shared" si="5"/>
        <v>700</v>
      </c>
    </row>
    <row r="198" spans="1:6" ht="9" customHeight="1" thickBot="1">
      <c r="A198" s="74"/>
      <c r="B198" s="70"/>
      <c r="C198" s="88"/>
      <c r="D198" s="91"/>
      <c r="E198" s="70"/>
      <c r="F198" s="70"/>
    </row>
    <row r="199" spans="1:6" ht="13.5" customHeight="1" thickBot="1">
      <c r="A199" s="68" t="s">
        <v>432</v>
      </c>
      <c r="B199" s="65" t="s">
        <v>433</v>
      </c>
      <c r="C199" s="89" t="s">
        <v>434</v>
      </c>
      <c r="D199" s="66">
        <v>-281300</v>
      </c>
      <c r="E199" s="66">
        <v>-115629.27</v>
      </c>
      <c r="F199" s="67" t="s">
        <v>435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7 E199:F199">
    <cfRule type="cellIs" priority="1" dxfId="0" operator="equal" stopIfTrue="1">
      <formula>0</formula>
    </cfRule>
  </conditionalFormatting>
  <printOptions/>
  <pageMargins left="0.3937007874015748" right="0.16" top="0.25" bottom="0.27" header="0.17" footer="0.23"/>
  <pageSetup firstPageNumber="1" useFirstPageNumber="1"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C4" sqref="C4:C10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17" t="s">
        <v>19</v>
      </c>
      <c r="B1" s="117"/>
      <c r="C1" s="117"/>
      <c r="D1" s="117"/>
      <c r="E1" s="117"/>
      <c r="F1" s="117"/>
    </row>
    <row r="2" spans="1:6" ht="12.75" customHeight="1">
      <c r="A2" s="106" t="s">
        <v>29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93" t="s">
        <v>11</v>
      </c>
      <c r="C4" s="110" t="s">
        <v>26</v>
      </c>
      <c r="D4" s="96" t="s">
        <v>17</v>
      </c>
      <c r="E4" s="96" t="s">
        <v>12</v>
      </c>
      <c r="F4" s="99" t="s">
        <v>15</v>
      </c>
    </row>
    <row r="5" spans="1:6" ht="4.5" customHeight="1">
      <c r="A5" s="108"/>
      <c r="B5" s="94"/>
      <c r="C5" s="111"/>
      <c r="D5" s="97"/>
      <c r="E5" s="97"/>
      <c r="F5" s="100"/>
    </row>
    <row r="6" spans="1:6" ht="6" customHeight="1">
      <c r="A6" s="108"/>
      <c r="B6" s="94"/>
      <c r="C6" s="111"/>
      <c r="D6" s="97"/>
      <c r="E6" s="97"/>
      <c r="F6" s="100"/>
    </row>
    <row r="7" spans="1:6" ht="4.5" customHeight="1">
      <c r="A7" s="108"/>
      <c r="B7" s="94"/>
      <c r="C7" s="111"/>
      <c r="D7" s="97"/>
      <c r="E7" s="97"/>
      <c r="F7" s="100"/>
    </row>
    <row r="8" spans="1:6" ht="6" customHeight="1">
      <c r="A8" s="108"/>
      <c r="B8" s="94"/>
      <c r="C8" s="111"/>
      <c r="D8" s="97"/>
      <c r="E8" s="97"/>
      <c r="F8" s="100"/>
    </row>
    <row r="9" spans="1:6" ht="6" customHeight="1">
      <c r="A9" s="108"/>
      <c r="B9" s="94"/>
      <c r="C9" s="111"/>
      <c r="D9" s="97"/>
      <c r="E9" s="97"/>
      <c r="F9" s="100"/>
    </row>
    <row r="10" spans="1:6" ht="18" customHeight="1">
      <c r="A10" s="109"/>
      <c r="B10" s="95"/>
      <c r="C10" s="118"/>
      <c r="D10" s="98"/>
      <c r="E10" s="98"/>
      <c r="F10" s="10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48" t="s">
        <v>436</v>
      </c>
      <c r="B12" s="37" t="s">
        <v>437</v>
      </c>
      <c r="C12" s="47" t="s">
        <v>438</v>
      </c>
      <c r="D12" s="39">
        <f>D14+D20</f>
        <v>281300</v>
      </c>
      <c r="E12" s="39">
        <v>115629.27</v>
      </c>
      <c r="F12" s="49">
        <v>165670.73</v>
      </c>
    </row>
    <row r="13" spans="1:6" ht="12.75">
      <c r="A13" s="59" t="s">
        <v>43</v>
      </c>
      <c r="B13" s="55"/>
      <c r="C13" s="56"/>
      <c r="D13" s="57"/>
      <c r="E13" s="57"/>
      <c r="F13" s="58"/>
    </row>
    <row r="14" spans="1:6" ht="12.75">
      <c r="A14" s="50" t="s">
        <v>439</v>
      </c>
      <c r="B14" s="54" t="s">
        <v>440</v>
      </c>
      <c r="C14" s="53" t="s">
        <v>441</v>
      </c>
      <c r="D14" s="52">
        <f>D16+D18</f>
        <v>281300</v>
      </c>
      <c r="E14" s="52" t="s">
        <v>60</v>
      </c>
      <c r="F14" s="51">
        <v>281300</v>
      </c>
    </row>
    <row r="15" spans="1:6" ht="12.75">
      <c r="A15" s="42" t="s">
        <v>442</v>
      </c>
      <c r="B15" s="37"/>
      <c r="C15" s="47"/>
      <c r="D15" s="39"/>
      <c r="E15" s="39"/>
      <c r="F15" s="49"/>
    </row>
    <row r="16" spans="1:6" ht="21">
      <c r="A16" s="50" t="s">
        <v>443</v>
      </c>
      <c r="B16" s="54"/>
      <c r="C16" s="53" t="s">
        <v>444</v>
      </c>
      <c r="D16" s="52">
        <v>500000</v>
      </c>
      <c r="E16" s="52" t="s">
        <v>60</v>
      </c>
      <c r="F16" s="51">
        <v>500000</v>
      </c>
    </row>
    <row r="17" spans="1:6" ht="12.75">
      <c r="A17" s="42" t="s">
        <v>36</v>
      </c>
      <c r="B17" s="37"/>
      <c r="C17" s="47" t="s">
        <v>445</v>
      </c>
      <c r="D17" s="39">
        <v>500000</v>
      </c>
      <c r="E17" s="39" t="s">
        <v>60</v>
      </c>
      <c r="F17" s="49">
        <v>500000</v>
      </c>
    </row>
    <row r="18" spans="1:6" ht="21">
      <c r="A18" s="50" t="s">
        <v>443</v>
      </c>
      <c r="B18" s="54"/>
      <c r="C18" s="53" t="s">
        <v>446</v>
      </c>
      <c r="D18" s="52">
        <v>-218700</v>
      </c>
      <c r="E18" s="52" t="s">
        <v>60</v>
      </c>
      <c r="F18" s="51">
        <v>-218700</v>
      </c>
    </row>
    <row r="19" spans="1:6" ht="12.75">
      <c r="A19" s="42" t="s">
        <v>36</v>
      </c>
      <c r="B19" s="37"/>
      <c r="C19" s="47" t="s">
        <v>447</v>
      </c>
      <c r="D19" s="39">
        <v>-218700</v>
      </c>
      <c r="E19" s="39" t="s">
        <v>60</v>
      </c>
      <c r="F19" s="49">
        <v>-218700</v>
      </c>
    </row>
    <row r="20" spans="1:6" ht="12.75">
      <c r="A20" s="48" t="s">
        <v>448</v>
      </c>
      <c r="B20" s="37" t="s">
        <v>449</v>
      </c>
      <c r="C20" s="47" t="s">
        <v>441</v>
      </c>
      <c r="D20" s="39">
        <f>D21</f>
        <v>0</v>
      </c>
      <c r="E20" s="39">
        <v>115629.27</v>
      </c>
      <c r="F20" s="49">
        <v>-115629.27</v>
      </c>
    </row>
    <row r="21" spans="1:6" ht="21">
      <c r="A21" s="48" t="s">
        <v>450</v>
      </c>
      <c r="B21" s="37" t="s">
        <v>449</v>
      </c>
      <c r="C21" s="47" t="s">
        <v>451</v>
      </c>
      <c r="D21" s="39">
        <f>D22+D25</f>
        <v>0</v>
      </c>
      <c r="E21" s="39">
        <v>115629.27</v>
      </c>
      <c r="F21" s="49">
        <v>-115629.27</v>
      </c>
    </row>
    <row r="22" spans="1:6" ht="12.75">
      <c r="A22" s="48" t="s">
        <v>452</v>
      </c>
      <c r="B22" s="37" t="s">
        <v>453</v>
      </c>
      <c r="C22" s="47" t="s">
        <v>454</v>
      </c>
      <c r="D22" s="39">
        <v>-28522573</v>
      </c>
      <c r="E22" s="39">
        <v>-22563343.9</v>
      </c>
      <c r="F22" s="49" t="s">
        <v>435</v>
      </c>
    </row>
    <row r="23" spans="1:6" ht="21">
      <c r="A23" s="48" t="s">
        <v>455</v>
      </c>
      <c r="B23" s="37"/>
      <c r="C23" s="47" t="s">
        <v>454</v>
      </c>
      <c r="D23" s="39">
        <v>-28522573</v>
      </c>
      <c r="E23" s="39">
        <v>-22563343.9</v>
      </c>
      <c r="F23" s="49" t="s">
        <v>435</v>
      </c>
    </row>
    <row r="24" spans="1:6" ht="12.75">
      <c r="A24" s="42" t="s">
        <v>36</v>
      </c>
      <c r="B24" s="37"/>
      <c r="C24" s="47" t="s">
        <v>456</v>
      </c>
      <c r="D24" s="39">
        <v>-28522573</v>
      </c>
      <c r="E24" s="39">
        <v>-22563343.9</v>
      </c>
      <c r="F24" s="49" t="s">
        <v>435</v>
      </c>
    </row>
    <row r="25" spans="1:6" ht="12.75">
      <c r="A25" s="48" t="s">
        <v>457</v>
      </c>
      <c r="B25" s="37" t="s">
        <v>458</v>
      </c>
      <c r="C25" s="47" t="s">
        <v>459</v>
      </c>
      <c r="D25" s="39">
        <v>28522573</v>
      </c>
      <c r="E25" s="39">
        <v>22678973.17</v>
      </c>
      <c r="F25" s="49" t="s">
        <v>435</v>
      </c>
    </row>
    <row r="26" spans="1:6" ht="21">
      <c r="A26" s="48" t="s">
        <v>455</v>
      </c>
      <c r="B26" s="37"/>
      <c r="C26" s="47" t="s">
        <v>459</v>
      </c>
      <c r="D26" s="39">
        <v>28522573</v>
      </c>
      <c r="E26" s="39">
        <v>22678973.17</v>
      </c>
      <c r="F26" s="49" t="s">
        <v>435</v>
      </c>
    </row>
    <row r="27" spans="1:6" ht="12.75">
      <c r="A27" s="42" t="s">
        <v>36</v>
      </c>
      <c r="B27" s="37"/>
      <c r="C27" s="47" t="s">
        <v>460</v>
      </c>
      <c r="D27" s="39">
        <v>28522573</v>
      </c>
      <c r="E27" s="39">
        <v>22678973.17</v>
      </c>
      <c r="F27" s="49" t="s">
        <v>435</v>
      </c>
    </row>
    <row r="28" spans="1:6" ht="31.5" thickBot="1">
      <c r="A28" s="48" t="s">
        <v>461</v>
      </c>
      <c r="B28" s="37" t="s">
        <v>449</v>
      </c>
      <c r="C28" s="47" t="s">
        <v>462</v>
      </c>
      <c r="D28" s="39" t="s">
        <v>60</v>
      </c>
      <c r="E28" s="39" t="s">
        <v>60</v>
      </c>
      <c r="F28" s="49" t="s">
        <v>60</v>
      </c>
    </row>
    <row r="29" spans="1:6" ht="12.75" customHeight="1">
      <c r="A29" s="76"/>
      <c r="B29" s="75"/>
      <c r="C29" s="72"/>
      <c r="D29" s="71"/>
      <c r="E29" s="71"/>
      <c r="F29" s="73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8">
    <cfRule type="cellIs" priority="1" dxfId="0" operator="equal" stopIfTrue="1">
      <formula>0</formula>
    </cfRule>
  </conditionalFormatting>
  <printOptions/>
  <pageMargins left="0.3937007874015748" right="0.3937007874015748" top="0.35" bottom="0.3937007874015748" header="0.26" footer="0.5118110236220472"/>
  <pageSetup firstPageNumber="1" useFirstPageNumber="1" fitToHeight="0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463</v>
      </c>
      <c r="B1" s="1" t="s">
        <v>2</v>
      </c>
    </row>
    <row r="2" spans="1:2" ht="12.75">
      <c r="A2" t="s">
        <v>464</v>
      </c>
      <c r="B2" s="1" t="s">
        <v>465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Некрасова</cp:lastModifiedBy>
  <cp:lastPrinted>2014-03-12T09:05:41Z</cp:lastPrinted>
  <dcterms:created xsi:type="dcterms:W3CDTF">1999-06-18T11:49:53Z</dcterms:created>
  <dcterms:modified xsi:type="dcterms:W3CDTF">2014-03-12T09:05:45Z</dcterms:modified>
  <cp:category/>
  <cp:version/>
  <cp:contentType/>
  <cp:contentStatus/>
</cp:coreProperties>
</file>