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105" windowWidth="13290" windowHeight="1222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<sst xmlns="http://schemas.openxmlformats.org/spreadsheetml/2006/main" count="67" uniqueCount="67">
  <si>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</si>
  <si>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</si>
  <si>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</si>
  <si>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</si>
  <si>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</si>
  <si>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</si>
  <si>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</si>
  <si>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</si>
  <si>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</si>
  <si>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</si>
  <si>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</si>
  <si>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</si>
  <si>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</si>
  <si>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</si>
  <si>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</si>
  <si>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</si>
  <si>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</si>
  <si>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</si>
  <si>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</si>
  <si>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</si>
  <si>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</si>
  <si>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</si>
  <si>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</si>
  <si>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</si>
  <si>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</si>
  <si>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</si>
  <si>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</si>
  <si>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</si>
  <si>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</si>
  <si>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</si>
  <si>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</si>
  <si>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</si>
  <si>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</si>
  <si>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</si>
  <si>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</si>
  <si>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</si>
  <si>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</si>
  <si>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</si>
  <si>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</si>
  <si>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</si>
  <si>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</si>
  <si>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</si>
  <si>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</si>
  <si>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</si>
  <si>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</si>
  <si>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</si>
  <si>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</si>
  <si>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</si>
  <si>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</si>
  <si>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</si>
  <si>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</si>
  <si>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</si>
  <si>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</si>
  <si>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</si>
  <si>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</si>
  <si>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</si>
  <si>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</si>
  <si>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</si>
  <si>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</si>
  <si>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</si>
  <si>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</si>
  <si>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План 1 полуг.    2022 г.</t>
  </si>
  <si>
    <t>к плану       1 полуг.    2022 г.</t>
  </si>
  <si>
    <t>на 01.06.2022 г.</t>
  </si>
  <si>
    <t>Факт 5 мес.      2021 г.</t>
  </si>
  <si>
    <t>Факт 5 мес.   2022 г.</t>
  </si>
  <si>
    <t>к факту      5 мес.   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</si>
</sst>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64" customWidth="1"/>
    <col min="5" max="5" width="13.00390625" style="64" customWidth="1"/>
    <col min="6" max="6" width="12.75390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</row>
    <row r="2" spans="1:7" ht="15.75">
      <c r="A2" s="12"/>
      <c r="B2" s="14"/>
      <c r="C2" s="13"/>
      <c r="D2" s="58"/>
      <c r="E2" s="58"/>
      <c r="F2" s="58"/>
      <c r="G2" s="65"/>
    </row>
    <row r="3" spans="1:7" ht="15.75">
      <c r="A3" s="16" t="s">
        <v>63</v>
      </c>
      <c r="C3" s="29"/>
      <c r="D3" s="59"/>
      <c r="E3" s="59"/>
      <c r="F3" s="59"/>
      <c r="G3" s="66"/>
    </row>
    <row r="4" spans="1:9" ht="13.5" thickBot="1">
      <c r="A4" s="9"/>
      <c r="B4" s="10"/>
      <c r="D4" s="60"/>
      <c r="E4" s="60"/>
      <c r="F4" s="60"/>
      <c r="G4" s="67"/>
      <c r="H4" s="5" t="s">
        <v>38</v>
      </c>
      <c r="I4" t="s">
        <v>24</v>
      </c>
    </row>
    <row r="5" spans="1:12" ht="30.75" customHeight="1">
      <c r="A5" s="76" t="s">
        <v>0</v>
      </c>
      <c r="B5" s="78" t="s">
        <v>1</v>
      </c>
      <c r="C5" s="80" t="s">
        <v>56</v>
      </c>
      <c r="D5" s="80" t="s">
        <v>64</v>
      </c>
      <c r="E5" s="82" t="s">
        <v>57</v>
      </c>
      <c r="F5" s="82" t="s">
        <v>61</v>
      </c>
      <c r="G5" s="82" t="s">
        <v>65</v>
      </c>
      <c r="H5" s="84" t="s">
        <v>20</v>
      </c>
      <c r="I5" s="85"/>
      <c r="J5" s="86"/>
      <c r="K5" s="73" t="s">
        <v>59</v>
      </c>
      <c r="L5" s="74"/>
    </row>
    <row r="6" spans="1:12" ht="36.75" customHeight="1" thickBot="1">
      <c r="A6" s="77"/>
      <c r="B6" s="79"/>
      <c r="C6" s="81"/>
      <c r="D6" s="81"/>
      <c r="E6" s="83"/>
      <c r="F6" s="83"/>
      <c r="G6" s="83"/>
      <c r="H6" s="22" t="s">
        <v>58</v>
      </c>
      <c r="I6" s="22" t="s">
        <v>62</v>
      </c>
      <c r="J6" s="23" t="s">
        <v>66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68">
        <v>5568425.33</v>
      </c>
      <c r="D7" s="68">
        <v>1577356.99</v>
      </c>
      <c r="E7" s="53">
        <v>4249300</v>
      </c>
      <c r="F7" s="53">
        <v>1957300</v>
      </c>
      <c r="G7" s="44">
        <v>2352181.61</v>
      </c>
      <c r="H7" s="34">
        <f>G7/E7*100</f>
        <v>55.354566869837385</v>
      </c>
      <c r="I7" s="34">
        <f>G7/F7*100</f>
        <v>120.17481275226076</v>
      </c>
      <c r="J7" s="35">
        <f>G7/D7*100</f>
        <v>149.1217032613524</v>
      </c>
      <c r="K7" s="2">
        <f aca="true" t="shared" si="0" ref="K7:K23">G7/$G$23*100</f>
        <v>52.264552416489884</v>
      </c>
      <c r="L7" s="2">
        <f aca="true" t="shared" si="1" ref="L7:L32">G7/$G$32*100</f>
        <v>16.303406188424912</v>
      </c>
    </row>
    <row r="8" spans="1:12" ht="13.5">
      <c r="A8" s="18" t="s">
        <v>47</v>
      </c>
      <c r="B8" s="1" t="s">
        <v>46</v>
      </c>
      <c r="C8" s="69">
        <v>2930029.09</v>
      </c>
      <c r="D8" s="69">
        <v>1122218.94</v>
      </c>
      <c r="E8" s="54">
        <v>2825500</v>
      </c>
      <c r="F8" s="54">
        <v>1412500</v>
      </c>
      <c r="G8" s="45">
        <v>1374515.13</v>
      </c>
      <c r="H8" s="24">
        <f>G8/E8*100</f>
        <v>48.64679278003893</v>
      </c>
      <c r="I8" s="24">
        <f>G8/F8*100</f>
        <v>97.3108056637168</v>
      </c>
      <c r="J8" s="25">
        <f>G8/D8*100</f>
        <v>122.48190446687701</v>
      </c>
      <c r="K8" s="2">
        <f t="shared" si="0"/>
        <v>30.54118685127523</v>
      </c>
      <c r="L8" s="2">
        <f t="shared" si="1"/>
        <v>9.527018824250426</v>
      </c>
    </row>
    <row r="9" spans="1:12" ht="13.5">
      <c r="A9" s="19" t="s">
        <v>2</v>
      </c>
      <c r="B9" s="1" t="s">
        <v>12</v>
      </c>
      <c r="C9" s="70">
        <v>10188.71</v>
      </c>
      <c r="D9" s="70">
        <v>8225.54</v>
      </c>
      <c r="E9" s="55">
        <v>12900</v>
      </c>
      <c r="F9" s="55">
        <v>12900</v>
      </c>
      <c r="G9" s="46">
        <v>4779.01</v>
      </c>
      <c r="H9" s="24">
        <f>G9/E9*100</f>
        <v>37.046589147286824</v>
      </c>
      <c r="I9" s="17">
        <f>G9/F9*100</f>
        <v>37.046589147286824</v>
      </c>
      <c r="J9" s="28">
        <f>G9/D9*100</f>
        <v>58.09965060044689</v>
      </c>
      <c r="K9" s="2">
        <f t="shared" si="0"/>
        <v>0.10618772699440046</v>
      </c>
      <c r="L9" s="2">
        <f t="shared" si="1"/>
        <v>0.033124203028075096</v>
      </c>
    </row>
    <row r="10" spans="1:12" ht="13.5">
      <c r="A10" s="19" t="s">
        <v>3</v>
      </c>
      <c r="B10" s="1" t="s">
        <v>13</v>
      </c>
      <c r="C10" s="70">
        <v>278454.38</v>
      </c>
      <c r="D10" s="70">
        <v>30526.47</v>
      </c>
      <c r="E10" s="55">
        <v>621200</v>
      </c>
      <c r="F10" s="55">
        <v>7200</v>
      </c>
      <c r="G10" s="46">
        <v>11698.69</v>
      </c>
      <c r="H10" s="24">
        <f aca="true" t="shared" si="2" ref="H10:H32">G10/E10*100</f>
        <v>1.8832405022537024</v>
      </c>
      <c r="I10" s="24">
        <f aca="true" t="shared" si="3" ref="I10:I32">G10/F10*100</f>
        <v>162.48180555555555</v>
      </c>
      <c r="J10" s="25">
        <f>G10/D10*100</f>
        <v>38.32310122985068</v>
      </c>
      <c r="K10" s="2">
        <f t="shared" si="0"/>
        <v>0.25994030142479774</v>
      </c>
      <c r="L10" s="2">
        <f t="shared" si="1"/>
        <v>0.08108578611940796</v>
      </c>
    </row>
    <row r="11" spans="1:12" ht="15" customHeight="1">
      <c r="A11" s="19" t="s">
        <v>4</v>
      </c>
      <c r="B11" s="1" t="s">
        <v>51</v>
      </c>
      <c r="C11" s="70">
        <v>1891116.24</v>
      </c>
      <c r="D11" s="70">
        <v>325281.09</v>
      </c>
      <c r="E11" s="55">
        <v>2091300</v>
      </c>
      <c r="F11" s="55">
        <v>477700</v>
      </c>
      <c r="G11" s="46">
        <v>503012.26</v>
      </c>
      <c r="H11" s="24">
        <f t="shared" si="2"/>
        <v>24.052611294410177</v>
      </c>
      <c r="I11" s="24">
        <f t="shared" si="3"/>
        <v>105.29877747540297</v>
      </c>
      <c r="J11" s="30">
        <f aca="true" t="shared" si="4" ref="J11:J32">G11/D11*100</f>
        <v>154.63925677327262</v>
      </c>
      <c r="K11" s="2">
        <f t="shared" si="0"/>
        <v>11.176735043391076</v>
      </c>
      <c r="L11" s="2">
        <f t="shared" si="1"/>
        <v>3.486471094609741</v>
      </c>
    </row>
    <row r="12" spans="1:12" ht="12.75" customHeight="1">
      <c r="A12" s="19" t="s">
        <v>21</v>
      </c>
      <c r="B12" s="1" t="s">
        <v>22</v>
      </c>
      <c r="C12" s="70">
        <v>830</v>
      </c>
      <c r="D12" s="70">
        <v>0</v>
      </c>
      <c r="E12" s="55">
        <v>1800</v>
      </c>
      <c r="F12" s="55">
        <v>800</v>
      </c>
      <c r="G12" s="46">
        <v>660</v>
      </c>
      <c r="H12" s="24">
        <f t="shared" si="2"/>
        <v>36.666666666666664</v>
      </c>
      <c r="I12" s="24">
        <f t="shared" si="3"/>
        <v>82.5</v>
      </c>
      <c r="J12" s="30" t="e">
        <f t="shared" si="4"/>
        <v>#DIV/0!</v>
      </c>
      <c r="K12" s="2">
        <f t="shared" si="0"/>
        <v>0.014664941026761672</v>
      </c>
      <c r="L12" s="2">
        <f t="shared" si="1"/>
        <v>0.00457458218303154</v>
      </c>
    </row>
    <row r="13" spans="1:12" ht="13.5" customHeight="1" hidden="1">
      <c r="A13" s="19" t="s">
        <v>29</v>
      </c>
      <c r="B13" s="1" t="s">
        <v>31</v>
      </c>
      <c r="C13" s="70">
        <v>0</v>
      </c>
      <c r="D13" s="70">
        <v>0</v>
      </c>
      <c r="E13" s="55">
        <v>0</v>
      </c>
      <c r="F13" s="55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70">
        <v>275521.34</v>
      </c>
      <c r="D14" s="70">
        <v>94479</v>
      </c>
      <c r="E14" s="55">
        <v>237500</v>
      </c>
      <c r="F14" s="55">
        <v>118700</v>
      </c>
      <c r="G14" s="46">
        <v>182948.52</v>
      </c>
      <c r="H14" s="24">
        <f t="shared" si="2"/>
        <v>77.03095578947368</v>
      </c>
      <c r="I14" s="24">
        <f t="shared" si="3"/>
        <v>154.12680707666385</v>
      </c>
      <c r="J14" s="30">
        <f t="shared" si="4"/>
        <v>193.63934842663448</v>
      </c>
      <c r="K14" s="2">
        <f t="shared" si="0"/>
        <v>4.065044328383831</v>
      </c>
      <c r="L14" s="2">
        <f t="shared" si="1"/>
        <v>1.2680500606121052</v>
      </c>
    </row>
    <row r="15" spans="1:12" ht="13.5">
      <c r="A15" s="19" t="s">
        <v>27</v>
      </c>
      <c r="B15" s="1" t="s">
        <v>28</v>
      </c>
      <c r="C15" s="70">
        <v>222177.41</v>
      </c>
      <c r="D15" s="70">
        <v>84980.48</v>
      </c>
      <c r="E15" s="55">
        <v>174100</v>
      </c>
      <c r="F15" s="55">
        <v>87000</v>
      </c>
      <c r="G15" s="46">
        <v>70734.3</v>
      </c>
      <c r="H15" s="24">
        <f t="shared" si="2"/>
        <v>40.628546812176914</v>
      </c>
      <c r="I15" s="24">
        <f t="shared" si="3"/>
        <v>81.30379310344827</v>
      </c>
      <c r="J15" s="25">
        <f t="shared" si="4"/>
        <v>83.23593841785785</v>
      </c>
      <c r="K15" s="2">
        <f t="shared" si="0"/>
        <v>1.571688391014043</v>
      </c>
      <c r="L15" s="2">
        <f t="shared" si="1"/>
        <v>0.49027252804425436</v>
      </c>
    </row>
    <row r="16" spans="1:12" ht="13.5">
      <c r="A16" s="19" t="s">
        <v>40</v>
      </c>
      <c r="B16" s="1" t="s">
        <v>39</v>
      </c>
      <c r="C16" s="70">
        <v>6124.86</v>
      </c>
      <c r="D16" s="70">
        <v>6124.86</v>
      </c>
      <c r="E16" s="55">
        <v>0</v>
      </c>
      <c r="F16" s="55">
        <v>0</v>
      </c>
      <c r="G16" s="46">
        <v>0</v>
      </c>
      <c r="H16" s="24" t="e">
        <f t="shared" si="2"/>
        <v>#DIV/0!</v>
      </c>
      <c r="I16" s="24" t="e">
        <f t="shared" si="3"/>
        <v>#DIV/0!</v>
      </c>
      <c r="J16" s="25">
        <f t="shared" si="4"/>
        <v>0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9" t="s">
        <v>36</v>
      </c>
      <c r="B17" s="1" t="s">
        <v>37</v>
      </c>
      <c r="C17" s="70">
        <v>0</v>
      </c>
      <c r="D17" s="70">
        <v>0</v>
      </c>
      <c r="E17" s="55">
        <v>0</v>
      </c>
      <c r="F17" s="55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70">
        <v>0</v>
      </c>
      <c r="D18" s="70">
        <v>0</v>
      </c>
      <c r="E18" s="55">
        <v>0</v>
      </c>
      <c r="F18" s="55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70">
        <v>0</v>
      </c>
      <c r="D19" s="70">
        <v>0</v>
      </c>
      <c r="E19" s="55">
        <v>0</v>
      </c>
      <c r="F19" s="55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thickBot="1">
      <c r="A20" s="20" t="s">
        <v>44</v>
      </c>
      <c r="B20" s="3" t="s">
        <v>45</v>
      </c>
      <c r="C20" s="71">
        <v>10932.83</v>
      </c>
      <c r="D20" s="71">
        <v>0</v>
      </c>
      <c r="E20" s="56">
        <v>0</v>
      </c>
      <c r="F20" s="56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71">
        <v>0</v>
      </c>
      <c r="D21" s="71">
        <v>0</v>
      </c>
      <c r="E21" s="56">
        <v>0</v>
      </c>
      <c r="F21" s="56">
        <v>0</v>
      </c>
      <c r="G21" s="47">
        <v>0</v>
      </c>
      <c r="H21" s="49" t="e">
        <f t="shared" si="2"/>
        <v>#DIV/0!</v>
      </c>
      <c r="I21" s="49" t="e">
        <f t="shared" si="3"/>
        <v>#DIV/0!</v>
      </c>
      <c r="J21" s="50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71">
        <v>0</v>
      </c>
      <c r="D22" s="71">
        <v>0</v>
      </c>
      <c r="E22" s="56">
        <v>0</v>
      </c>
      <c r="F22" s="56">
        <v>0</v>
      </c>
      <c r="G22" s="47">
        <v>0</v>
      </c>
      <c r="H22" s="49" t="e">
        <f t="shared" si="2"/>
        <v>#DIV/0!</v>
      </c>
      <c r="I22" s="49" t="e">
        <f t="shared" si="3"/>
        <v>#DIV/0!</v>
      </c>
      <c r="J22" s="50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61">
        <f>SUM(C7:C22)</f>
        <v>11193800.190000001</v>
      </c>
      <c r="D23" s="61">
        <f>SUM(D7:D22)</f>
        <v>3249193.3699999996</v>
      </c>
      <c r="E23" s="42">
        <f>SUM(E7:E22)</f>
        <v>10213600</v>
      </c>
      <c r="F23" s="42">
        <f>SUM(F7:F22)</f>
        <v>4074100</v>
      </c>
      <c r="G23" s="42">
        <f>SUM(G7:G22)</f>
        <v>4500529.519999999</v>
      </c>
      <c r="H23" s="38">
        <f t="shared" si="2"/>
        <v>44.064086316284154</v>
      </c>
      <c r="I23" s="38">
        <f t="shared" si="3"/>
        <v>110.46683979283765</v>
      </c>
      <c r="J23" s="39">
        <f t="shared" si="4"/>
        <v>138.5122092625715</v>
      </c>
      <c r="K23" s="33">
        <f t="shared" si="0"/>
        <v>100</v>
      </c>
      <c r="L23" s="33">
        <f t="shared" si="1"/>
        <v>31.194003267271945</v>
      </c>
    </row>
    <row r="24" spans="1:12" ht="14.25" customHeight="1">
      <c r="A24" s="21" t="s">
        <v>16</v>
      </c>
      <c r="B24" s="4" t="s">
        <v>17</v>
      </c>
      <c r="C24" s="69">
        <v>13581800</v>
      </c>
      <c r="D24" s="69">
        <v>7741190</v>
      </c>
      <c r="E24" s="54">
        <v>13702400</v>
      </c>
      <c r="F24" s="54">
        <v>7842120</v>
      </c>
      <c r="G24" s="45">
        <v>7842120</v>
      </c>
      <c r="H24" s="17">
        <f t="shared" si="2"/>
        <v>57.23172582905185</v>
      </c>
      <c r="I24" s="17">
        <f t="shared" si="3"/>
        <v>100</v>
      </c>
      <c r="J24" s="28">
        <f t="shared" si="4"/>
        <v>101.30380471219542</v>
      </c>
      <c r="L24" s="2">
        <f t="shared" si="1"/>
        <v>54.35518549878077</v>
      </c>
    </row>
    <row r="25" spans="1:12" ht="14.25" customHeight="1">
      <c r="A25" s="21" t="s">
        <v>19</v>
      </c>
      <c r="B25" s="4" t="s">
        <v>18</v>
      </c>
      <c r="C25" s="70">
        <v>8461886.38</v>
      </c>
      <c r="D25" s="70">
        <v>606790</v>
      </c>
      <c r="E25" s="55">
        <v>7695528.73</v>
      </c>
      <c r="F25" s="55">
        <v>1003882</v>
      </c>
      <c r="G25" s="46">
        <v>1087175</v>
      </c>
      <c r="H25" s="17">
        <f t="shared" si="2"/>
        <v>14.127359381582089</v>
      </c>
      <c r="I25" s="17">
        <f t="shared" si="3"/>
        <v>108.29709069392617</v>
      </c>
      <c r="J25" s="28">
        <f t="shared" si="4"/>
        <v>179.16824601591983</v>
      </c>
      <c r="L25" s="2">
        <f t="shared" si="1"/>
        <v>7.535411189147447</v>
      </c>
    </row>
    <row r="26" spans="1:12" ht="13.5" customHeight="1">
      <c r="A26" s="19" t="s">
        <v>10</v>
      </c>
      <c r="B26" s="1" t="s">
        <v>23</v>
      </c>
      <c r="C26" s="70">
        <v>156520</v>
      </c>
      <c r="D26" s="70">
        <v>80020</v>
      </c>
      <c r="E26" s="55">
        <v>152620</v>
      </c>
      <c r="F26" s="55">
        <v>78070</v>
      </c>
      <c r="G26" s="46">
        <v>78070</v>
      </c>
      <c r="H26" s="17">
        <f t="shared" si="2"/>
        <v>51.15319093172586</v>
      </c>
      <c r="I26" s="17">
        <f t="shared" si="3"/>
        <v>100</v>
      </c>
      <c r="J26" s="28">
        <f t="shared" si="4"/>
        <v>97.56310922269432</v>
      </c>
      <c r="L26" s="2">
        <f t="shared" si="1"/>
        <v>0.5411176227716248</v>
      </c>
    </row>
    <row r="27" spans="1:12" ht="16.5" customHeight="1" thickBot="1">
      <c r="A27" s="20" t="s">
        <v>25</v>
      </c>
      <c r="B27" s="1" t="s">
        <v>26</v>
      </c>
      <c r="C27" s="71">
        <v>2816135.75</v>
      </c>
      <c r="D27" s="71">
        <v>857201.19</v>
      </c>
      <c r="E27" s="56">
        <v>3495058.57</v>
      </c>
      <c r="F27" s="56">
        <v>1886358.57</v>
      </c>
      <c r="G27" s="47">
        <v>919652.6</v>
      </c>
      <c r="H27" s="17">
        <f t="shared" si="2"/>
        <v>26.3129381548533</v>
      </c>
      <c r="I27" s="17">
        <f t="shared" si="3"/>
        <v>48.752798891252155</v>
      </c>
      <c r="J27" s="28">
        <f t="shared" si="4"/>
        <v>107.28550201849347</v>
      </c>
      <c r="L27" s="2">
        <f t="shared" si="1"/>
        <v>6.374282422028229</v>
      </c>
    </row>
    <row r="28" spans="1:12" ht="16.5" customHeight="1" hidden="1">
      <c r="A28" s="20" t="s">
        <v>53</v>
      </c>
      <c r="B28" s="3" t="s">
        <v>52</v>
      </c>
      <c r="C28" s="71">
        <v>0</v>
      </c>
      <c r="D28" s="71">
        <v>0</v>
      </c>
      <c r="E28" s="56">
        <v>0</v>
      </c>
      <c r="F28" s="56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hidden="1">
      <c r="A29" s="20" t="s">
        <v>54</v>
      </c>
      <c r="B29" s="3" t="s">
        <v>55</v>
      </c>
      <c r="C29" s="71">
        <v>0</v>
      </c>
      <c r="D29" s="71">
        <v>0</v>
      </c>
      <c r="E29" s="56">
        <v>0</v>
      </c>
      <c r="F29" s="56">
        <v>0</v>
      </c>
      <c r="G29" s="47">
        <v>0</v>
      </c>
      <c r="H29" s="17" t="e">
        <f>G29/E29*100</f>
        <v>#DIV/0!</v>
      </c>
      <c r="I29" s="24" t="e">
        <f>G29/F29*100</f>
        <v>#DIV/0!</v>
      </c>
      <c r="J29" s="25" t="e">
        <f>G29/D29*100</f>
        <v>#DIV/0!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72">
        <v>0</v>
      </c>
      <c r="D30" s="72">
        <v>0</v>
      </c>
      <c r="E30" s="57">
        <v>0</v>
      </c>
      <c r="F30" s="57">
        <v>0</v>
      </c>
      <c r="G30" s="48">
        <v>0</v>
      </c>
      <c r="H30" s="17" t="e">
        <f t="shared" si="2"/>
        <v>#DIV/0!</v>
      </c>
      <c r="I30" s="51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62">
        <f>SUM(C24:C30)</f>
        <v>25016342.130000003</v>
      </c>
      <c r="D31" s="62">
        <f>SUM(D24:D30)</f>
        <v>9285201.19</v>
      </c>
      <c r="E31" s="43">
        <f>SUM(E24:E30)</f>
        <v>25045607.3</v>
      </c>
      <c r="F31" s="43">
        <f>SUM(F24:F30)</f>
        <v>10810430.57</v>
      </c>
      <c r="G31" s="43">
        <f>SUM(G24:G30)</f>
        <v>9927017.6</v>
      </c>
      <c r="H31" s="38">
        <f t="shared" si="2"/>
        <v>39.63576319429076</v>
      </c>
      <c r="I31" s="38">
        <f t="shared" si="3"/>
        <v>91.82814260468443</v>
      </c>
      <c r="J31" s="39">
        <f t="shared" si="4"/>
        <v>106.91225097729951</v>
      </c>
      <c r="L31" s="33">
        <f t="shared" si="1"/>
        <v>68.80599673272806</v>
      </c>
    </row>
    <row r="32" spans="1:12" ht="14.25" thickBot="1">
      <c r="A32" s="41" t="s">
        <v>9</v>
      </c>
      <c r="B32" s="37"/>
      <c r="C32" s="61">
        <f>C31+C23</f>
        <v>36210142.32000001</v>
      </c>
      <c r="D32" s="61">
        <f>D31+D23</f>
        <v>12534394.559999999</v>
      </c>
      <c r="E32" s="42">
        <f>E31+E23</f>
        <v>35259207.3</v>
      </c>
      <c r="F32" s="42">
        <f>F31+F23</f>
        <v>14884530.57</v>
      </c>
      <c r="G32" s="42">
        <f>G31+G23</f>
        <v>14427547.119999997</v>
      </c>
      <c r="H32" s="38">
        <f t="shared" si="2"/>
        <v>40.91852376953465</v>
      </c>
      <c r="I32" s="38">
        <f t="shared" si="3"/>
        <v>96.92980945653026</v>
      </c>
      <c r="J32" s="39">
        <f t="shared" si="4"/>
        <v>115.10366177590629</v>
      </c>
      <c r="L32" s="33">
        <f t="shared" si="1"/>
        <v>100</v>
      </c>
    </row>
    <row r="33" spans="1:10" ht="13.5">
      <c r="A33" s="11"/>
      <c r="B33" s="6"/>
      <c r="C33" s="7"/>
      <c r="D33" s="63"/>
      <c r="E33" s="63"/>
      <c r="F33" s="63"/>
      <c r="H33" s="52"/>
      <c r="I33" s="52"/>
      <c r="J33" s="52"/>
    </row>
    <row r="34" spans="1:7" ht="13.5">
      <c r="A34" s="11"/>
      <c r="B34" s="8"/>
      <c r="C34" s="7"/>
      <c r="D34" s="63"/>
      <c r="E34" s="63"/>
      <c r="F34" s="63"/>
      <c r="G34" s="66"/>
    </row>
    <row r="35" spans="1:7" ht="13.5">
      <c r="A35" s="11"/>
      <c r="B35" s="8"/>
      <c r="C35" s="7"/>
      <c r="D35" s="63"/>
      <c r="E35" s="63"/>
      <c r="F35" s="63"/>
      <c r="G35" s="66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2022-03-14T11:20:09Z</cp:lastPrinted>
  <dcterms:created xsi:type="dcterms:W3CDTF">2006-03-15T12:33:34Z</dcterms:created>
  <dcterms:modified xsi:type="dcterms:W3CDTF">2022-06-10T13:02:54Z</dcterms:modified>
  <cp:category/>
  <cp:version/>
  <cp:contentType/>
  <cp:contentStatus/>
</cp:coreProperties>
</file>