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65221" windowWidth="14310" windowHeight="1222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<sst xmlns="http://schemas.openxmlformats.org/spreadsheetml/2006/main" count="67" uniqueCount="67">
  <si>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</si>
  <si>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</si>
  <si>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</si>
  <si>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</si>
  <si>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</si>
  <si>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</si>
  <si>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</si>
  <si>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</si>
  <si>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</si>
  <si>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</si>
  <si>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</si>
  <si>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</si>
  <si>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</si>
  <si>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</si>
  <si>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</si>
  <si>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</si>
  <si>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</si>
  <si>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</si>
  <si>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</si>
  <si>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</si>
  <si>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</si>
  <si>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</si>
  <si>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</si>
  <si>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</si>
  <si>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</si>
  <si>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</si>
  <si>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</si>
  <si>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</si>
  <si>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</si>
  <si>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</si>
  <si>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</si>
  <si>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</si>
  <si>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</si>
  <si>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</si>
  <si>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</si>
  <si>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</si>
  <si>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</si>
  <si>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</si>
  <si>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</si>
  <si>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</si>
  <si>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</si>
  <si>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</si>
  <si>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</si>
  <si>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</si>
  <si>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</si>
  <si>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</si>
  <si>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</si>
  <si>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</si>
  <si>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</si>
  <si>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</si>
  <si>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</si>
  <si>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</si>
  <si>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</si>
  <si>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</si>
  <si>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</si>
  <si>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</si>
  <si>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1 мес.   2021 г.</t>
  </si>
  <si>
    <t>Факт 2021 г.</t>
  </si>
  <si>
    <t>План 2022 г.</t>
  </si>
  <si>
    <t>План 1 кв.    2022 г.</t>
  </si>
  <si>
    <t>Факт 1 мес.   2022 г.</t>
  </si>
  <si>
    <t>к плану 2022 г.</t>
  </si>
  <si>
    <t>к плану       1 кв.    2022 г.</t>
  </si>
  <si>
    <t>к Факту      1 мес.    2021 г.</t>
  </si>
  <si>
    <t>структура факт 2022 г</t>
  </si>
  <si>
    <t>на 01.02.2022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</si>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</sst>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28" sqref="A28:IV30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65" customWidth="1"/>
    <col min="6" max="6" width="11.625" style="65" customWidth="1"/>
    <col min="7" max="7" width="12.125" style="65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6" customFormat="1" ht="41.25" customHeigh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5.75">
      <c r="A2" s="13"/>
      <c r="B2" s="15"/>
      <c r="C2" s="14"/>
      <c r="D2" s="14"/>
      <c r="E2" s="59"/>
      <c r="F2" s="59"/>
      <c r="G2" s="66"/>
    </row>
    <row r="3" spans="1:7" ht="15.75">
      <c r="A3" s="17" t="s">
        <v>65</v>
      </c>
      <c r="C3" s="30"/>
      <c r="D3" s="1"/>
      <c r="E3" s="60"/>
      <c r="F3" s="60"/>
      <c r="G3" s="67"/>
    </row>
    <row r="4" spans="1:9" ht="13.5" thickBot="1">
      <c r="A4" s="10"/>
      <c r="B4" s="11"/>
      <c r="D4" s="6"/>
      <c r="E4" s="61"/>
      <c r="F4" s="61"/>
      <c r="G4" s="68"/>
      <c r="H4" s="6" t="s">
        <v>38</v>
      </c>
      <c r="I4" t="s">
        <v>24</v>
      </c>
    </row>
    <row r="5" spans="1:12" ht="30.75" customHeight="1">
      <c r="A5" s="80" t="s">
        <v>0</v>
      </c>
      <c r="B5" s="82" t="s">
        <v>1</v>
      </c>
      <c r="C5" s="84" t="s">
        <v>57</v>
      </c>
      <c r="D5" s="84" t="s">
        <v>56</v>
      </c>
      <c r="E5" s="86" t="s">
        <v>58</v>
      </c>
      <c r="F5" s="86" t="s">
        <v>59</v>
      </c>
      <c r="G5" s="86" t="s">
        <v>60</v>
      </c>
      <c r="H5" s="77" t="s">
        <v>20</v>
      </c>
      <c r="I5" s="78"/>
      <c r="J5" s="79"/>
      <c r="K5" s="75" t="s">
        <v>64</v>
      </c>
      <c r="L5" s="76"/>
    </row>
    <row r="6" spans="1:12" ht="36.75" customHeight="1" thickBot="1">
      <c r="A6" s="81"/>
      <c r="B6" s="83"/>
      <c r="C6" s="85"/>
      <c r="D6" s="85"/>
      <c r="E6" s="87"/>
      <c r="F6" s="87"/>
      <c r="G6" s="87"/>
      <c r="H6" s="23" t="s">
        <v>61</v>
      </c>
      <c r="I6" s="23" t="s">
        <v>62</v>
      </c>
      <c r="J6" s="24" t="s">
        <v>63</v>
      </c>
      <c r="K6" s="32" t="s">
        <v>42</v>
      </c>
      <c r="L6" s="33" t="s">
        <v>43</v>
      </c>
    </row>
    <row r="7" spans="1:12" ht="13.5">
      <c r="A7" s="19" t="s">
        <v>6</v>
      </c>
      <c r="B7" s="2" t="s">
        <v>11</v>
      </c>
      <c r="C7" s="69">
        <v>5568425.33</v>
      </c>
      <c r="D7" s="69">
        <v>131384.29</v>
      </c>
      <c r="E7" s="54">
        <v>4249300</v>
      </c>
      <c r="F7" s="54">
        <v>892500</v>
      </c>
      <c r="G7" s="45">
        <v>465718.24</v>
      </c>
      <c r="H7" s="35">
        <f>G7/E7*100</f>
        <v>10.959881392229308</v>
      </c>
      <c r="I7" s="35">
        <f>G7/F7*100</f>
        <v>52.18131540616247</v>
      </c>
      <c r="J7" s="36">
        <f>G7/D7*100</f>
        <v>354.4702642911112</v>
      </c>
      <c r="K7" s="3">
        <f aca="true" t="shared" si="0" ref="K7:K23">G7/$G$23*100</f>
        <v>58.02441567297569</v>
      </c>
      <c r="L7" s="3">
        <f aca="true" t="shared" si="1" ref="L7:L32">G7/$G$32*100</f>
        <v>9.513861708241327</v>
      </c>
    </row>
    <row r="8" spans="1:12" ht="13.5">
      <c r="A8" s="19" t="s">
        <v>47</v>
      </c>
      <c r="B8" s="2" t="s">
        <v>46</v>
      </c>
      <c r="C8" s="70">
        <v>2930029.09</v>
      </c>
      <c r="D8" s="70">
        <v>220220.75</v>
      </c>
      <c r="E8" s="55">
        <v>2825500</v>
      </c>
      <c r="F8" s="55">
        <v>706200</v>
      </c>
      <c r="G8" s="46">
        <v>288132.68</v>
      </c>
      <c r="H8" s="25">
        <f>G8/E8*100</f>
        <v>10.19758202088126</v>
      </c>
      <c r="I8" s="25">
        <f>G8/F8*100</f>
        <v>40.80043613707165</v>
      </c>
      <c r="J8" s="26">
        <f>G8/D8*100</f>
        <v>130.83811584512358</v>
      </c>
      <c r="K8" s="3">
        <f t="shared" si="0"/>
        <v>35.89880953189313</v>
      </c>
      <c r="L8" s="3">
        <f t="shared" si="1"/>
        <v>5.8860792550125405</v>
      </c>
    </row>
    <row r="9" spans="1:12" ht="13.5">
      <c r="A9" s="20" t="s">
        <v>2</v>
      </c>
      <c r="B9" s="2" t="s">
        <v>12</v>
      </c>
      <c r="C9" s="71">
        <v>10188.71</v>
      </c>
      <c r="D9" s="71">
        <v>0</v>
      </c>
      <c r="E9" s="56">
        <v>12900</v>
      </c>
      <c r="F9" s="56">
        <v>6000</v>
      </c>
      <c r="G9" s="47">
        <v>0</v>
      </c>
      <c r="H9" s="25">
        <f>G9/E9*100</f>
        <v>0</v>
      </c>
      <c r="I9" s="18">
        <f>G9/F9*100</f>
        <v>0</v>
      </c>
      <c r="J9" s="29" t="e">
        <f>G9/D9*100</f>
        <v>#DIV/0!</v>
      </c>
      <c r="K9" s="3">
        <f t="shared" si="0"/>
        <v>0</v>
      </c>
      <c r="L9" s="3">
        <f t="shared" si="1"/>
        <v>0</v>
      </c>
    </row>
    <row r="10" spans="1:12" ht="13.5">
      <c r="A10" s="20" t="s">
        <v>3</v>
      </c>
      <c r="B10" s="2" t="s">
        <v>13</v>
      </c>
      <c r="C10" s="71">
        <v>278454.38</v>
      </c>
      <c r="D10" s="71">
        <v>2994.54</v>
      </c>
      <c r="E10" s="56">
        <v>621200</v>
      </c>
      <c r="F10" s="56">
        <v>3200</v>
      </c>
      <c r="G10" s="47">
        <v>4421.59</v>
      </c>
      <c r="H10" s="25">
        <f aca="true" t="shared" si="2" ref="H10:H32">G10/E10*100</f>
        <v>0.7117820347714102</v>
      </c>
      <c r="I10" s="25">
        <f aca="true" t="shared" si="3" ref="I10:I32">G10/F10*100</f>
        <v>138.1746875</v>
      </c>
      <c r="J10" s="26">
        <f>G10/D10*100</f>
        <v>147.65506555263914</v>
      </c>
      <c r="K10" s="3">
        <f t="shared" si="0"/>
        <v>0.5508914061331861</v>
      </c>
      <c r="L10" s="3">
        <f t="shared" si="1"/>
        <v>0.09032584978965559</v>
      </c>
    </row>
    <row r="11" spans="1:12" ht="15" customHeight="1">
      <c r="A11" s="20" t="s">
        <v>4</v>
      </c>
      <c r="B11" s="2" t="s">
        <v>51</v>
      </c>
      <c r="C11" s="71">
        <v>1891116.24</v>
      </c>
      <c r="D11" s="71">
        <v>20609.09</v>
      </c>
      <c r="E11" s="56">
        <v>2091300</v>
      </c>
      <c r="F11" s="56">
        <v>250700</v>
      </c>
      <c r="G11" s="47">
        <v>32002.15</v>
      </c>
      <c r="H11" s="25">
        <f t="shared" si="2"/>
        <v>1.5302515181944245</v>
      </c>
      <c r="I11" s="25">
        <f t="shared" si="3"/>
        <v>12.765117670522539</v>
      </c>
      <c r="J11" s="31">
        <f aca="true" t="shared" si="4" ref="J11:J32">G11/D11*100</f>
        <v>155.28172277378576</v>
      </c>
      <c r="K11" s="3">
        <f t="shared" si="0"/>
        <v>3.987187734001828</v>
      </c>
      <c r="L11" s="3">
        <f t="shared" si="1"/>
        <v>0.6537515676139186</v>
      </c>
    </row>
    <row r="12" spans="1:12" ht="12.75" customHeight="1">
      <c r="A12" s="20" t="s">
        <v>21</v>
      </c>
      <c r="B12" s="2" t="s">
        <v>22</v>
      </c>
      <c r="C12" s="71">
        <v>830</v>
      </c>
      <c r="D12" s="71">
        <v>0</v>
      </c>
      <c r="E12" s="56">
        <v>1800</v>
      </c>
      <c r="F12" s="56">
        <v>400</v>
      </c>
      <c r="G12" s="47">
        <v>0</v>
      </c>
      <c r="H12" s="25">
        <f t="shared" si="2"/>
        <v>0</v>
      </c>
      <c r="I12" s="25">
        <f t="shared" si="3"/>
        <v>0</v>
      </c>
      <c r="J12" s="31" t="e">
        <f t="shared" si="4"/>
        <v>#DIV/0!</v>
      </c>
      <c r="K12" s="3">
        <f t="shared" si="0"/>
        <v>0</v>
      </c>
      <c r="L12" s="3">
        <f t="shared" si="1"/>
        <v>0</v>
      </c>
    </row>
    <row r="13" spans="1:12" ht="13.5" customHeight="1" hidden="1">
      <c r="A13" s="20" t="s">
        <v>29</v>
      </c>
      <c r="B13" s="2" t="s">
        <v>31</v>
      </c>
      <c r="C13" s="71">
        <v>0</v>
      </c>
      <c r="D13" s="71">
        <v>0</v>
      </c>
      <c r="E13" s="56">
        <v>0</v>
      </c>
      <c r="F13" s="56">
        <v>0</v>
      </c>
      <c r="G13" s="47">
        <v>0</v>
      </c>
      <c r="H13" s="25" t="e">
        <f t="shared" si="2"/>
        <v>#DIV/0!</v>
      </c>
      <c r="I13" s="25" t="e">
        <f t="shared" si="3"/>
        <v>#DIV/0!</v>
      </c>
      <c r="J13" s="31" t="e">
        <f t="shared" si="4"/>
        <v>#DIV/0!</v>
      </c>
      <c r="K13" s="3">
        <f t="shared" si="0"/>
        <v>0</v>
      </c>
      <c r="L13" s="3">
        <f t="shared" si="1"/>
        <v>0</v>
      </c>
    </row>
    <row r="14" spans="1:12" ht="13.5">
      <c r="A14" s="20" t="s">
        <v>30</v>
      </c>
      <c r="B14" s="2" t="s">
        <v>50</v>
      </c>
      <c r="C14" s="71">
        <v>275521.34</v>
      </c>
      <c r="D14" s="71">
        <v>21152</v>
      </c>
      <c r="E14" s="56">
        <v>237500</v>
      </c>
      <c r="F14" s="56">
        <v>59300</v>
      </c>
      <c r="G14" s="47">
        <v>10622</v>
      </c>
      <c r="H14" s="25">
        <f t="shared" si="2"/>
        <v>4.472421052631579</v>
      </c>
      <c r="I14" s="25">
        <f t="shared" si="3"/>
        <v>17.91231028667791</v>
      </c>
      <c r="J14" s="31">
        <f t="shared" si="4"/>
        <v>50.21747352496217</v>
      </c>
      <c r="K14" s="3">
        <f t="shared" si="0"/>
        <v>1.3234082119659902</v>
      </c>
      <c r="L14" s="3">
        <f t="shared" si="1"/>
        <v>0.21699008195371383</v>
      </c>
    </row>
    <row r="15" spans="1:12" ht="13.5">
      <c r="A15" s="20" t="s">
        <v>27</v>
      </c>
      <c r="B15" s="2" t="s">
        <v>28</v>
      </c>
      <c r="C15" s="71">
        <v>222177.41</v>
      </c>
      <c r="D15" s="71">
        <v>15515.22</v>
      </c>
      <c r="E15" s="56">
        <v>174100</v>
      </c>
      <c r="F15" s="56">
        <v>43500</v>
      </c>
      <c r="G15" s="47">
        <v>1727.95</v>
      </c>
      <c r="H15" s="25">
        <f t="shared" si="2"/>
        <v>0.9925043078690408</v>
      </c>
      <c r="I15" s="25">
        <f t="shared" si="3"/>
        <v>3.9722988505747123</v>
      </c>
      <c r="J15" s="26">
        <f t="shared" si="4"/>
        <v>11.137128574393403</v>
      </c>
      <c r="K15" s="3">
        <f t="shared" si="0"/>
        <v>0.2152874430301857</v>
      </c>
      <c r="L15" s="3">
        <f t="shared" si="1"/>
        <v>0.03529919149989831</v>
      </c>
    </row>
    <row r="16" spans="1:12" ht="13.5">
      <c r="A16" s="20" t="s">
        <v>40</v>
      </c>
      <c r="B16" s="2" t="s">
        <v>39</v>
      </c>
      <c r="C16" s="71">
        <v>6124.86</v>
      </c>
      <c r="D16" s="71">
        <v>0</v>
      </c>
      <c r="E16" s="56">
        <v>0</v>
      </c>
      <c r="F16" s="56">
        <v>0</v>
      </c>
      <c r="G16" s="47">
        <v>0</v>
      </c>
      <c r="H16" s="25" t="e">
        <f t="shared" si="2"/>
        <v>#DIV/0!</v>
      </c>
      <c r="I16" s="25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3.5" customHeight="1" hidden="1">
      <c r="A17" s="20" t="s">
        <v>36</v>
      </c>
      <c r="B17" s="2" t="s">
        <v>37</v>
      </c>
      <c r="C17" s="71">
        <v>0</v>
      </c>
      <c r="D17" s="71">
        <v>0</v>
      </c>
      <c r="E17" s="56">
        <v>0</v>
      </c>
      <c r="F17" s="56">
        <v>0</v>
      </c>
      <c r="G17" s="47">
        <v>0</v>
      </c>
      <c r="H17" s="25" t="e">
        <f t="shared" si="2"/>
        <v>#DIV/0!</v>
      </c>
      <c r="I17" s="25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3.5" customHeight="1" hidden="1">
      <c r="A18" s="20" t="s">
        <v>32</v>
      </c>
      <c r="B18" s="2" t="s">
        <v>33</v>
      </c>
      <c r="C18" s="71">
        <v>0</v>
      </c>
      <c r="D18" s="71">
        <v>0</v>
      </c>
      <c r="E18" s="56">
        <v>0</v>
      </c>
      <c r="F18" s="56">
        <v>0</v>
      </c>
      <c r="G18" s="47">
        <v>0</v>
      </c>
      <c r="H18" s="25" t="e">
        <f t="shared" si="2"/>
        <v>#DIV/0!</v>
      </c>
      <c r="I18" s="25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5.75" customHeight="1" hidden="1">
      <c r="A19" s="20" t="s">
        <v>7</v>
      </c>
      <c r="B19" s="2" t="s">
        <v>14</v>
      </c>
      <c r="C19" s="71">
        <v>0</v>
      </c>
      <c r="D19" s="71">
        <v>0</v>
      </c>
      <c r="E19" s="56">
        <v>0</v>
      </c>
      <c r="F19" s="56">
        <v>0</v>
      </c>
      <c r="G19" s="47">
        <v>0</v>
      </c>
      <c r="H19" s="25" t="e">
        <f t="shared" si="2"/>
        <v>#DIV/0!</v>
      </c>
      <c r="I19" s="25" t="e">
        <f t="shared" si="3"/>
        <v>#DIV/0!</v>
      </c>
      <c r="J19" s="26" t="e">
        <f t="shared" si="4"/>
        <v>#DIV/0!</v>
      </c>
      <c r="K19" s="3">
        <f t="shared" si="0"/>
        <v>0</v>
      </c>
      <c r="L19" s="3">
        <f t="shared" si="1"/>
        <v>0</v>
      </c>
    </row>
    <row r="20" spans="1:12" ht="13.5" customHeight="1" thickBot="1">
      <c r="A20" s="21" t="s">
        <v>44</v>
      </c>
      <c r="B20" s="4" t="s">
        <v>45</v>
      </c>
      <c r="C20" s="72">
        <v>10932.83</v>
      </c>
      <c r="D20" s="72">
        <v>0</v>
      </c>
      <c r="E20" s="57">
        <v>0</v>
      </c>
      <c r="F20" s="57">
        <v>0</v>
      </c>
      <c r="G20" s="48">
        <v>0</v>
      </c>
      <c r="H20" s="25" t="e">
        <f t="shared" si="2"/>
        <v>#DIV/0!</v>
      </c>
      <c r="I20" s="25" t="e">
        <f t="shared" si="3"/>
        <v>#DIV/0!</v>
      </c>
      <c r="J20" s="26" t="e">
        <f t="shared" si="4"/>
        <v>#DIV/0!</v>
      </c>
      <c r="K20" s="3">
        <f t="shared" si="0"/>
        <v>0</v>
      </c>
      <c r="L20" s="3">
        <f t="shared" si="1"/>
        <v>0</v>
      </c>
    </row>
    <row r="21" spans="1:12" ht="14.25" customHeight="1" hidden="1">
      <c r="A21" s="21" t="s">
        <v>48</v>
      </c>
      <c r="B21" s="4" t="s">
        <v>49</v>
      </c>
      <c r="C21" s="72">
        <v>0</v>
      </c>
      <c r="D21" s="72">
        <v>0</v>
      </c>
      <c r="E21" s="57">
        <v>0</v>
      </c>
      <c r="F21" s="57">
        <v>0</v>
      </c>
      <c r="G21" s="48">
        <v>0</v>
      </c>
      <c r="H21" s="50" t="e">
        <f t="shared" si="2"/>
        <v>#DIV/0!</v>
      </c>
      <c r="I21" s="50" t="e">
        <f t="shared" si="3"/>
        <v>#DIV/0!</v>
      </c>
      <c r="J21" s="51" t="e">
        <f t="shared" si="4"/>
        <v>#DIV/0!</v>
      </c>
      <c r="K21" s="3">
        <f t="shared" si="0"/>
        <v>0</v>
      </c>
      <c r="L21" s="3">
        <f t="shared" si="1"/>
        <v>0</v>
      </c>
    </row>
    <row r="22" spans="1:12" ht="14.25" customHeight="1" hidden="1" thickBot="1">
      <c r="A22" s="21" t="s">
        <v>5</v>
      </c>
      <c r="B22" s="4" t="s">
        <v>15</v>
      </c>
      <c r="C22" s="72">
        <v>0</v>
      </c>
      <c r="D22" s="72">
        <v>0</v>
      </c>
      <c r="E22" s="57">
        <v>0</v>
      </c>
      <c r="F22" s="57">
        <v>0</v>
      </c>
      <c r="G22" s="48">
        <v>0</v>
      </c>
      <c r="H22" s="50" t="e">
        <f t="shared" si="2"/>
        <v>#DIV/0!</v>
      </c>
      <c r="I22" s="50" t="e">
        <f t="shared" si="3"/>
        <v>#DIV/0!</v>
      </c>
      <c r="J22" s="51" t="e">
        <f t="shared" si="4"/>
        <v>#DIV/0!</v>
      </c>
      <c r="K22" s="3">
        <f t="shared" si="0"/>
        <v>0</v>
      </c>
      <c r="L22" s="3">
        <f t="shared" si="1"/>
        <v>0</v>
      </c>
    </row>
    <row r="23" spans="1:12" ht="14.25" customHeight="1" thickBot="1">
      <c r="A23" s="37" t="s">
        <v>41</v>
      </c>
      <c r="B23" s="38"/>
      <c r="C23" s="62">
        <f>SUM(C7:C22)</f>
        <v>11193800.190000001</v>
      </c>
      <c r="D23" s="62">
        <f>SUM(D7:D22)</f>
        <v>411875.89</v>
      </c>
      <c r="E23" s="43">
        <f>SUM(E7:E22)</f>
        <v>10213600</v>
      </c>
      <c r="F23" s="43">
        <f>SUM(F7:F22)</f>
        <v>1961800</v>
      </c>
      <c r="G23" s="43">
        <f>SUM(G7:G22)</f>
        <v>802624.6099999999</v>
      </c>
      <c r="H23" s="39">
        <f t="shared" si="2"/>
        <v>7.8583908709955335</v>
      </c>
      <c r="I23" s="39">
        <f t="shared" si="3"/>
        <v>40.912662350902224</v>
      </c>
      <c r="J23" s="40">
        <f t="shared" si="4"/>
        <v>194.87050091715733</v>
      </c>
      <c r="K23" s="34">
        <f t="shared" si="0"/>
        <v>100</v>
      </c>
      <c r="L23" s="34">
        <f t="shared" si="1"/>
        <v>16.39630765411105</v>
      </c>
    </row>
    <row r="24" spans="1:12" ht="14.25" customHeight="1">
      <c r="A24" s="22" t="s">
        <v>16</v>
      </c>
      <c r="B24" s="5" t="s">
        <v>17</v>
      </c>
      <c r="C24" s="70">
        <v>13581800</v>
      </c>
      <c r="D24" s="70">
        <v>3870595</v>
      </c>
      <c r="E24" s="55">
        <v>13702400</v>
      </c>
      <c r="F24" s="55">
        <v>3921060</v>
      </c>
      <c r="G24" s="46">
        <v>3921060</v>
      </c>
      <c r="H24" s="18">
        <f t="shared" si="2"/>
        <v>28.615862914525923</v>
      </c>
      <c r="I24" s="18">
        <f t="shared" si="3"/>
        <v>100</v>
      </c>
      <c r="J24" s="29">
        <f t="shared" si="4"/>
        <v>101.30380471219542</v>
      </c>
      <c r="L24" s="3">
        <f t="shared" si="1"/>
        <v>80.10084077814246</v>
      </c>
    </row>
    <row r="25" spans="1:12" ht="14.25" customHeight="1">
      <c r="A25" s="22" t="s">
        <v>19</v>
      </c>
      <c r="B25" s="5" t="s">
        <v>18</v>
      </c>
      <c r="C25" s="71">
        <v>8461886.38</v>
      </c>
      <c r="D25" s="71">
        <v>0</v>
      </c>
      <c r="E25" s="56">
        <v>7619047</v>
      </c>
      <c r="F25" s="56">
        <v>470500</v>
      </c>
      <c r="G25" s="47">
        <v>130675</v>
      </c>
      <c r="H25" s="18">
        <f t="shared" si="2"/>
        <v>1.715109514352648</v>
      </c>
      <c r="I25" s="18">
        <f t="shared" si="3"/>
        <v>27.77364505844846</v>
      </c>
      <c r="J25" s="29" t="e">
        <f t="shared" si="4"/>
        <v>#DIV/0!</v>
      </c>
      <c r="L25" s="3">
        <f t="shared" si="1"/>
        <v>2.6694764601112366</v>
      </c>
    </row>
    <row r="26" spans="1:12" ht="13.5" customHeight="1">
      <c r="A26" s="20" t="s">
        <v>10</v>
      </c>
      <c r="B26" s="2" t="s">
        <v>23</v>
      </c>
      <c r="C26" s="71">
        <v>156520</v>
      </c>
      <c r="D26" s="71">
        <v>41770</v>
      </c>
      <c r="E26" s="56">
        <v>152620</v>
      </c>
      <c r="F26" s="56">
        <v>40795</v>
      </c>
      <c r="G26" s="47">
        <v>40795</v>
      </c>
      <c r="H26" s="18">
        <f t="shared" si="2"/>
        <v>26.729786397588782</v>
      </c>
      <c r="I26" s="18">
        <f t="shared" si="3"/>
        <v>100</v>
      </c>
      <c r="J26" s="29">
        <f t="shared" si="4"/>
        <v>97.6657888436677</v>
      </c>
      <c r="L26" s="3">
        <f t="shared" si="1"/>
        <v>0.8333751076352622</v>
      </c>
    </row>
    <row r="27" spans="1:12" ht="16.5" customHeight="1" thickBot="1">
      <c r="A27" s="21" t="s">
        <v>25</v>
      </c>
      <c r="B27" s="2" t="s">
        <v>26</v>
      </c>
      <c r="C27" s="72">
        <v>2816135.75</v>
      </c>
      <c r="D27" s="72">
        <v>0</v>
      </c>
      <c r="E27" s="57">
        <v>3458300</v>
      </c>
      <c r="F27" s="57">
        <v>470500</v>
      </c>
      <c r="G27" s="48">
        <v>0</v>
      </c>
      <c r="H27" s="18">
        <f t="shared" si="2"/>
        <v>0</v>
      </c>
      <c r="I27" s="18">
        <f t="shared" si="3"/>
        <v>0</v>
      </c>
      <c r="J27" s="29" t="e">
        <f t="shared" si="4"/>
        <v>#DIV/0!</v>
      </c>
      <c r="L27" s="3">
        <f t="shared" si="1"/>
        <v>0</v>
      </c>
    </row>
    <row r="28" spans="1:12" ht="16.5" customHeight="1" hidden="1">
      <c r="A28" s="21" t="s">
        <v>53</v>
      </c>
      <c r="B28" s="4" t="s">
        <v>52</v>
      </c>
      <c r="C28" s="72">
        <v>0</v>
      </c>
      <c r="D28" s="72">
        <v>0</v>
      </c>
      <c r="E28" s="57">
        <v>0</v>
      </c>
      <c r="F28" s="57">
        <v>0</v>
      </c>
      <c r="G28" s="48">
        <v>0</v>
      </c>
      <c r="H28" s="18" t="e">
        <f t="shared" si="2"/>
        <v>#DIV/0!</v>
      </c>
      <c r="I28" s="25" t="e">
        <f t="shared" si="3"/>
        <v>#DIV/0!</v>
      </c>
      <c r="J28" s="26" t="e">
        <f t="shared" si="4"/>
        <v>#DIV/0!</v>
      </c>
      <c r="L28" s="3">
        <f t="shared" si="1"/>
        <v>0</v>
      </c>
    </row>
    <row r="29" spans="1:12" ht="16.5" customHeight="1" hidden="1">
      <c r="A29" s="21" t="s">
        <v>54</v>
      </c>
      <c r="B29" s="4" t="s">
        <v>55</v>
      </c>
      <c r="C29" s="72">
        <v>0</v>
      </c>
      <c r="D29" s="72">
        <v>0</v>
      </c>
      <c r="E29" s="57">
        <v>0</v>
      </c>
      <c r="F29" s="57">
        <v>0</v>
      </c>
      <c r="G29" s="48">
        <v>0</v>
      </c>
      <c r="H29" s="18" t="e">
        <f>G29/E29*100</f>
        <v>#DIV/0!</v>
      </c>
      <c r="I29" s="25" t="e">
        <f>G29/F29*100</f>
        <v>#DIV/0!</v>
      </c>
      <c r="J29" s="26" t="e">
        <f>G29/D29*100</f>
        <v>#DIV/0!</v>
      </c>
      <c r="L29" s="3">
        <f>G29/$G$32*100</f>
        <v>0</v>
      </c>
    </row>
    <row r="30" spans="1:12" ht="16.5" customHeight="1" hidden="1" thickBot="1">
      <c r="A30" s="27" t="s">
        <v>34</v>
      </c>
      <c r="B30" s="28" t="s">
        <v>35</v>
      </c>
      <c r="C30" s="73">
        <v>0</v>
      </c>
      <c r="D30" s="73">
        <v>0</v>
      </c>
      <c r="E30" s="58">
        <v>0</v>
      </c>
      <c r="F30" s="58">
        <v>0</v>
      </c>
      <c r="G30" s="49">
        <v>0</v>
      </c>
      <c r="H30" s="18" t="e">
        <f t="shared" si="2"/>
        <v>#DIV/0!</v>
      </c>
      <c r="I30" s="52" t="e">
        <f t="shared" si="3"/>
        <v>#DIV/0!</v>
      </c>
      <c r="J30" s="41" t="e">
        <f t="shared" si="4"/>
        <v>#DIV/0!</v>
      </c>
      <c r="L30" s="3">
        <f t="shared" si="1"/>
        <v>0</v>
      </c>
    </row>
    <row r="31" spans="1:12" ht="15.75" customHeight="1" thickBot="1">
      <c r="A31" s="37" t="s">
        <v>8</v>
      </c>
      <c r="B31" s="38"/>
      <c r="C31" s="63">
        <f>SUM(C24:C30)</f>
        <v>25016342.130000003</v>
      </c>
      <c r="D31" s="63">
        <f>SUM(D24:D30)</f>
        <v>3912365</v>
      </c>
      <c r="E31" s="44">
        <f>SUM(E24:E30)</f>
        <v>24932367</v>
      </c>
      <c r="F31" s="44">
        <f>SUM(F24:F30)</f>
        <v>4902855</v>
      </c>
      <c r="G31" s="44">
        <f>SUM(G24:G30)</f>
        <v>4092530</v>
      </c>
      <c r="H31" s="39">
        <f t="shared" si="2"/>
        <v>16.414526546958015</v>
      </c>
      <c r="I31" s="39">
        <f t="shared" si="3"/>
        <v>83.47238496753423</v>
      </c>
      <c r="J31" s="40">
        <f t="shared" si="4"/>
        <v>104.60501512512252</v>
      </c>
      <c r="L31" s="34">
        <f t="shared" si="1"/>
        <v>83.60369234588896</v>
      </c>
    </row>
    <row r="32" spans="1:12" ht="14.25" thickBot="1">
      <c r="A32" s="42" t="s">
        <v>9</v>
      </c>
      <c r="B32" s="38"/>
      <c r="C32" s="62">
        <f>C31+C23</f>
        <v>36210142.32000001</v>
      </c>
      <c r="D32" s="62">
        <f>D31+D23</f>
        <v>4324240.89</v>
      </c>
      <c r="E32" s="43">
        <f>E31+E23</f>
        <v>35145967</v>
      </c>
      <c r="F32" s="43">
        <f>F31+F23</f>
        <v>6864655</v>
      </c>
      <c r="G32" s="43">
        <f>G31+G23</f>
        <v>4895154.609999999</v>
      </c>
      <c r="H32" s="39">
        <f t="shared" si="2"/>
        <v>13.928069214883173</v>
      </c>
      <c r="I32" s="39">
        <f t="shared" si="3"/>
        <v>71.30955029786638</v>
      </c>
      <c r="J32" s="40">
        <f t="shared" si="4"/>
        <v>113.2026345091057</v>
      </c>
      <c r="L32" s="34">
        <f t="shared" si="1"/>
        <v>100</v>
      </c>
    </row>
    <row r="33" spans="1:10" ht="13.5">
      <c r="A33" s="12"/>
      <c r="B33" s="7"/>
      <c r="C33" s="8"/>
      <c r="D33" s="8"/>
      <c r="E33" s="64"/>
      <c r="F33" s="64"/>
      <c r="H33" s="53"/>
      <c r="I33" s="53"/>
      <c r="J33" s="53"/>
    </row>
    <row r="34" spans="1:7" ht="13.5">
      <c r="A34" s="12"/>
      <c r="B34" s="9"/>
      <c r="C34" s="8"/>
      <c r="D34" s="8"/>
      <c r="E34" s="64"/>
      <c r="F34" s="64"/>
      <c r="G34" s="67"/>
    </row>
    <row r="35" spans="1:7" ht="13.5">
      <c r="A35" s="12"/>
      <c r="B35" s="9"/>
      <c r="C35" s="8"/>
      <c r="D35" s="8"/>
      <c r="E35" s="64"/>
      <c r="F35" s="64"/>
      <c r="G35" s="67"/>
    </row>
  </sheetData>
  <sheetProtection/>
  <mergeCells count="10">
    <mergeCell ref="A1:J1"/>
    <mergeCell ref="K5:L5"/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2022-01-13T09:16:11Z</cp:lastPrinted>
  <dcterms:created xsi:type="dcterms:W3CDTF">2006-03-15T12:33:34Z</dcterms:created>
  <dcterms:modified xsi:type="dcterms:W3CDTF">2022-02-14T08:17:24Z</dcterms:modified>
  <cp:category/>
  <cp:version/>
  <cp:contentType/>
  <cp:contentStatus/>
</cp:coreProperties>
</file>