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80" windowWidth="12810" windowHeight="1264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<sst xmlns="http://schemas.openxmlformats.org/spreadsheetml/2006/main" count="37" uniqueCount="37">
  <si>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</si>
  <si>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</si>
  <si>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</si>
  <si>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</si>
  <si>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</si>
  <si>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</si>
  <si>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</si>
  <si>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</si>
  <si>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Субсидии</t>
  </si>
  <si>
    <t xml:space="preserve">  % исполнения</t>
  </si>
  <si>
    <t xml:space="preserve">Госпошлина 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</si>
  <si>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</si>
  <si>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</si>
  <si>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</si>
  <si>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Возврат остатков межбюджетных трансфертов</t>
  </si>
  <si>
    <t>Итого налоговых и неналоговых доходов:</t>
  </si>
  <si>
    <t>Итого безвозмездных поступлений:</t>
  </si>
  <si>
    <t>ед.изм.: тыс.руб.</t>
  </si>
  <si>
    <t xml:space="preserve">Приложение 1 </t>
  </si>
  <si>
    <t>к пояснительной записке</t>
  </si>
  <si>
    <t>общая</t>
  </si>
  <si>
    <t>налоговые и неналоговые</t>
  </si>
  <si>
    <t>Прочие доходы от оказания платных услуг  (работ) и компенсации затрат государства</t>
  </si>
  <si>
    <t>Прочие неналоговые доходы</t>
  </si>
  <si>
    <t>Акцизы на нефтепродукты</t>
  </si>
  <si>
    <t>Доходы от реализации имущества</t>
  </si>
  <si>
    <t>Доходы от продажи земельных участков</t>
  </si>
  <si>
    <t>Прочие безвозмездные поступления</t>
  </si>
  <si>
    <t>Штрафы, санкции, возмещение ущерба</t>
  </si>
  <si>
    <t>Доходы от взврата остатков межбюджетных трансфертов</t>
  </si>
  <si>
    <t>Факт 2021 г.</t>
  </si>
  <si>
    <t>Исполнение  доходной части бюджета муниципального образования Старопольское сельское поселение Сланцевского муниципального района Ленинградской области за 2022 год</t>
  </si>
  <si>
    <t>План 2022 г.</t>
  </si>
  <si>
    <t>Факт 2022 г.</t>
  </si>
  <si>
    <t>к плану 2022 г.</t>
  </si>
  <si>
    <t>к факту      2021 г.</t>
  </si>
  <si>
    <t>структура факт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</si>
</sst>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6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8"/>
      <name val="MS Sans Serif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8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Font="1" applyFill="1" applyAlignment="1">
      <alignment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3" fontId="15" fillId="0" borderId="12" xfId="0" applyNumberFormat="1" applyFont="1" applyBorder="1" applyAlignment="1">
      <alignment horizontal="left" vertical="center"/>
    </xf>
    <xf numFmtId="179" fontId="15" fillId="0" borderId="13" xfId="0" applyNumberFormat="1" applyFont="1" applyFill="1" applyBorder="1" applyAlignment="1">
      <alignment horizontal="right" vertical="center" wrapText="1"/>
    </xf>
    <xf numFmtId="179" fontId="15" fillId="0" borderId="11" xfId="0" applyNumberFormat="1" applyFont="1" applyFill="1" applyBorder="1" applyAlignment="1">
      <alignment horizontal="right" vertical="center" wrapText="1"/>
    </xf>
    <xf numFmtId="172" fontId="16" fillId="0" borderId="0" xfId="0" applyNumberFormat="1" applyFont="1" applyAlignment="1">
      <alignment/>
    </xf>
    <xf numFmtId="49" fontId="15" fillId="0" borderId="12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179" fontId="17" fillId="0" borderId="17" xfId="0" applyNumberFormat="1" applyFont="1" applyFill="1" applyBorder="1" applyAlignment="1">
      <alignment horizontal="right" vertical="center" wrapText="1"/>
    </xf>
    <xf numFmtId="179" fontId="17" fillId="0" borderId="18" xfId="0" applyNumberFormat="1" applyFont="1" applyFill="1" applyBorder="1" applyAlignment="1">
      <alignment horizontal="right" vertical="center" wrapText="1"/>
    </xf>
    <xf numFmtId="172" fontId="18" fillId="0" borderId="19" xfId="0" applyNumberFormat="1" applyFont="1" applyBorder="1" applyAlignment="1">
      <alignment/>
    </xf>
    <xf numFmtId="172" fontId="18" fillId="0" borderId="20" xfId="0" applyNumberFormat="1" applyFont="1" applyBorder="1" applyAlignment="1">
      <alignment/>
    </xf>
    <xf numFmtId="49" fontId="15" fillId="0" borderId="21" xfId="0" applyNumberFormat="1" applyFont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 wrapText="1"/>
    </xf>
    <xf numFmtId="179" fontId="15" fillId="0" borderId="22" xfId="0" applyNumberFormat="1" applyFont="1" applyFill="1" applyBorder="1" applyAlignment="1">
      <alignment horizontal="right" vertical="center" wrapText="1"/>
    </xf>
    <xf numFmtId="0" fontId="19" fillId="0" borderId="19" xfId="0" applyFont="1" applyBorder="1" applyAlignment="1">
      <alignment/>
    </xf>
    <xf numFmtId="49" fontId="17" fillId="0" borderId="0" xfId="0" applyNumberFormat="1" applyFont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179" fontId="64" fillId="0" borderId="13" xfId="0" applyNumberFormat="1" applyFont="1" applyFill="1" applyBorder="1" applyAlignment="1">
      <alignment horizontal="right" vertical="center" wrapText="1"/>
    </xf>
    <xf numFmtId="179" fontId="64" fillId="0" borderId="23" xfId="0" applyNumberFormat="1" applyFont="1" applyFill="1" applyBorder="1" applyAlignment="1">
      <alignment horizontal="right" vertical="center" wrapText="1"/>
    </xf>
    <xf numFmtId="179" fontId="64" fillId="0" borderId="24" xfId="0" applyNumberFormat="1" applyFont="1" applyFill="1" applyBorder="1" applyAlignment="1">
      <alignment horizontal="right" vertical="center" wrapText="1"/>
    </xf>
    <xf numFmtId="179" fontId="65" fillId="0" borderId="17" xfId="0" applyNumberFormat="1" applyFont="1" applyFill="1" applyBorder="1" applyAlignment="1">
      <alignment horizontal="right" vertical="center" wrapText="1"/>
    </xf>
    <xf numFmtId="179" fontId="64" fillId="0" borderId="25" xfId="0" applyNumberFormat="1" applyFont="1" applyFill="1" applyBorder="1" applyAlignment="1">
      <alignment horizontal="right" vertical="center" wrapText="1"/>
    </xf>
    <xf numFmtId="179" fontId="65" fillId="0" borderId="24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Border="1" applyAlignment="1">
      <alignment horizontal="right" vertical="center" wrapText="1"/>
    </xf>
    <xf numFmtId="4" fontId="67" fillId="0" borderId="0" xfId="0" applyNumberFormat="1" applyFont="1" applyFill="1" applyBorder="1" applyAlignment="1">
      <alignment horizontal="right" vertical="center" wrapText="1"/>
    </xf>
    <xf numFmtId="179" fontId="65" fillId="33" borderId="17" xfId="0" applyNumberFormat="1" applyFont="1" applyFill="1" applyBorder="1" applyAlignment="1">
      <alignment horizontal="right" vertical="center" wrapText="1"/>
    </xf>
    <xf numFmtId="179" fontId="64" fillId="0" borderId="26" xfId="0" applyNumberFormat="1" applyFont="1" applyFill="1" applyBorder="1" applyAlignment="1">
      <alignment horizontal="right" vertical="center" wrapText="1"/>
    </xf>
    <xf numFmtId="179" fontId="15" fillId="0" borderId="23" xfId="0" applyNumberFormat="1" applyFont="1" applyFill="1" applyBorder="1" applyAlignment="1">
      <alignment horizontal="right" vertical="center" wrapText="1"/>
    </xf>
    <xf numFmtId="179" fontId="15" fillId="0" borderId="2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49" fontId="68" fillId="0" borderId="29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49" fontId="10" fillId="0" borderId="3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46.25390625" style="1" customWidth="1"/>
    <col min="2" max="2" width="14.375" style="2" customWidth="1"/>
    <col min="3" max="3" width="14.625" style="35" customWidth="1"/>
    <col min="4" max="4" width="14.125" style="35" customWidth="1"/>
    <col min="5" max="5" width="11.00390625" style="2" customWidth="1"/>
    <col min="6" max="6" width="11.625" style="2" customWidth="1"/>
    <col min="7" max="7" width="10.25390625" style="1" customWidth="1"/>
    <col min="8" max="16384" width="9.125" style="1" customWidth="1"/>
  </cols>
  <sheetData>
    <row r="1" ht="12.75">
      <c r="G1" s="3" t="s">
        <v>18</v>
      </c>
    </row>
    <row r="2" ht="12.75">
      <c r="G2" s="3" t="s">
        <v>19</v>
      </c>
    </row>
    <row r="3" spans="1:6" s="4" customFormat="1" ht="45" customHeight="1">
      <c r="A3" s="50" t="s">
        <v>31</v>
      </c>
      <c r="B3" s="51"/>
      <c r="C3" s="51"/>
      <c r="D3" s="51"/>
      <c r="E3" s="51"/>
      <c r="F3" s="51"/>
    </row>
    <row r="4" spans="1:6" ht="15.75">
      <c r="A4" s="5"/>
      <c r="B4" s="6"/>
      <c r="C4" s="36"/>
      <c r="D4" s="36"/>
      <c r="E4" s="6"/>
      <c r="F4" s="6"/>
    </row>
    <row r="5" spans="1:6" ht="13.5" thickBot="1">
      <c r="A5" s="7"/>
      <c r="B5" s="8"/>
      <c r="C5" s="37"/>
      <c r="D5" s="37" t="s">
        <v>17</v>
      </c>
      <c r="E5" s="8"/>
      <c r="F5" s="8"/>
    </row>
    <row r="6" spans="1:8" ht="25.5" customHeight="1">
      <c r="A6" s="58" t="s">
        <v>0</v>
      </c>
      <c r="B6" s="56" t="s">
        <v>30</v>
      </c>
      <c r="C6" s="56" t="s">
        <v>32</v>
      </c>
      <c r="D6" s="56" t="s">
        <v>33</v>
      </c>
      <c r="E6" s="54" t="s">
        <v>9</v>
      </c>
      <c r="F6" s="55"/>
      <c r="G6" s="52" t="s">
        <v>36</v>
      </c>
      <c r="H6" s="53"/>
    </row>
    <row r="7" spans="1:8" ht="33" customHeight="1">
      <c r="A7" s="59"/>
      <c r="B7" s="57"/>
      <c r="C7" s="57"/>
      <c r="D7" s="57"/>
      <c r="E7" s="9" t="s">
        <v>34</v>
      </c>
      <c r="F7" s="10" t="s">
        <v>35</v>
      </c>
      <c r="G7" s="11" t="s">
        <v>21</v>
      </c>
      <c r="H7" s="12" t="s">
        <v>20</v>
      </c>
    </row>
    <row r="8" spans="1:8" ht="13.5">
      <c r="A8" s="13" t="s">
        <v>2</v>
      </c>
      <c r="B8" s="38">
        <v>5568.4</v>
      </c>
      <c r="C8" s="38">
        <v>8310.5</v>
      </c>
      <c r="D8" s="38">
        <v>8791.7</v>
      </c>
      <c r="E8" s="14">
        <f>D8/C8*100</f>
        <v>105.79026532699598</v>
      </c>
      <c r="F8" s="15">
        <f aca="true" t="shared" si="0" ref="F8:F28">D8/B8*100</f>
        <v>157.88556856547663</v>
      </c>
      <c r="G8" s="16">
        <f aca="true" t="shared" si="1" ref="G8:G21">D8/$D$21*100</f>
        <v>56.97205733689314</v>
      </c>
      <c r="H8" s="16">
        <f aca="true" t="shared" si="2" ref="H8:H30">D8/$D$30*100</f>
        <v>20.345647127976918</v>
      </c>
    </row>
    <row r="9" spans="1:8" ht="13.5">
      <c r="A9" s="13" t="s">
        <v>24</v>
      </c>
      <c r="B9" s="38">
        <v>2930</v>
      </c>
      <c r="C9" s="38">
        <v>2825.5</v>
      </c>
      <c r="D9" s="38">
        <v>3549.8</v>
      </c>
      <c r="E9" s="14">
        <f>D9/C9*100</f>
        <v>125.63440099097505</v>
      </c>
      <c r="F9" s="15">
        <f t="shared" si="0"/>
        <v>121.15358361774744</v>
      </c>
      <c r="G9" s="16">
        <f t="shared" si="1"/>
        <v>23.003447471422277</v>
      </c>
      <c r="H9" s="16">
        <f t="shared" si="2"/>
        <v>8.214904759590574</v>
      </c>
    </row>
    <row r="10" spans="1:8" ht="13.5">
      <c r="A10" s="17" t="s">
        <v>6</v>
      </c>
      <c r="B10" s="38">
        <v>10.2</v>
      </c>
      <c r="C10" s="38">
        <v>4.8</v>
      </c>
      <c r="D10" s="38">
        <v>4.8</v>
      </c>
      <c r="E10" s="14">
        <f aca="true" t="shared" si="3" ref="E10:E28">D10/C10*100</f>
        <v>100</v>
      </c>
      <c r="F10" s="15">
        <f t="shared" si="0"/>
        <v>47.05882352941176</v>
      </c>
      <c r="G10" s="16">
        <f t="shared" si="1"/>
        <v>0.031105005313771736</v>
      </c>
      <c r="H10" s="16">
        <f t="shared" si="2"/>
        <v>0.011108102666638897</v>
      </c>
    </row>
    <row r="11" spans="1:8" ht="15" customHeight="1">
      <c r="A11" s="17" t="s">
        <v>3</v>
      </c>
      <c r="B11" s="38">
        <v>278.5</v>
      </c>
      <c r="C11" s="38">
        <v>371.2</v>
      </c>
      <c r="D11" s="38">
        <v>362.4</v>
      </c>
      <c r="E11" s="14">
        <f t="shared" si="3"/>
        <v>97.62931034482759</v>
      </c>
      <c r="F11" s="15">
        <f t="shared" si="0"/>
        <v>130.12567324955114</v>
      </c>
      <c r="G11" s="16">
        <f t="shared" si="1"/>
        <v>2.3484279011897664</v>
      </c>
      <c r="H11" s="16">
        <f t="shared" si="2"/>
        <v>0.8386617513312368</v>
      </c>
    </row>
    <row r="12" spans="1:8" ht="15.75" customHeight="1">
      <c r="A12" s="17" t="s">
        <v>1</v>
      </c>
      <c r="B12" s="38">
        <v>1891.1</v>
      </c>
      <c r="C12" s="38">
        <v>2091.3</v>
      </c>
      <c r="D12" s="38">
        <v>2035.7</v>
      </c>
      <c r="E12" s="14">
        <f t="shared" si="3"/>
        <v>97.34136661406781</v>
      </c>
      <c r="F12" s="15">
        <f t="shared" si="0"/>
        <v>107.64634339802232</v>
      </c>
      <c r="G12" s="16">
        <f t="shared" si="1"/>
        <v>13.191762357759403</v>
      </c>
      <c r="H12" s="16">
        <f t="shared" si="2"/>
        <v>4.710992624682667</v>
      </c>
    </row>
    <row r="13" spans="1:8" ht="15.75" customHeight="1">
      <c r="A13" s="17" t="s">
        <v>10</v>
      </c>
      <c r="B13" s="38">
        <v>0.8</v>
      </c>
      <c r="C13" s="38">
        <v>6</v>
      </c>
      <c r="D13" s="38">
        <v>6.2</v>
      </c>
      <c r="E13" s="14">
        <f t="shared" si="3"/>
        <v>103.33333333333334</v>
      </c>
      <c r="F13" s="15">
        <f t="shared" si="0"/>
        <v>775</v>
      </c>
      <c r="G13" s="16">
        <f t="shared" si="1"/>
        <v>0.040177298530288494</v>
      </c>
      <c r="H13" s="16">
        <f t="shared" si="2"/>
        <v>0.014347965944408575</v>
      </c>
    </row>
    <row r="14" spans="1:8" ht="15.75" customHeight="1">
      <c r="A14" s="17" t="s">
        <v>13</v>
      </c>
      <c r="B14" s="38">
        <v>275.5</v>
      </c>
      <c r="C14" s="38">
        <v>404.5</v>
      </c>
      <c r="D14" s="38">
        <v>447.5</v>
      </c>
      <c r="E14" s="14">
        <f t="shared" si="3"/>
        <v>110.63040791100123</v>
      </c>
      <c r="F14" s="15">
        <f t="shared" si="0"/>
        <v>162.43194192377496</v>
      </c>
      <c r="G14" s="16">
        <f t="shared" si="1"/>
        <v>2.899893724565178</v>
      </c>
      <c r="H14" s="16">
        <f t="shared" si="2"/>
        <v>1.0355991548585222</v>
      </c>
    </row>
    <row r="15" spans="1:8" ht="15.75" customHeight="1">
      <c r="A15" s="17" t="s">
        <v>12</v>
      </c>
      <c r="B15" s="38">
        <v>222.2</v>
      </c>
      <c r="C15" s="38">
        <v>187.1</v>
      </c>
      <c r="D15" s="38">
        <v>206.4</v>
      </c>
      <c r="E15" s="14">
        <f t="shared" si="3"/>
        <v>110.31533939070017</v>
      </c>
      <c r="F15" s="15">
        <f t="shared" si="0"/>
        <v>92.8892889288929</v>
      </c>
      <c r="G15" s="16">
        <f t="shared" si="1"/>
        <v>1.337515228492185</v>
      </c>
      <c r="H15" s="16">
        <f t="shared" si="2"/>
        <v>0.4776484146654726</v>
      </c>
    </row>
    <row r="16" spans="1:8" ht="24.75" customHeight="1">
      <c r="A16" s="18" t="s">
        <v>22</v>
      </c>
      <c r="B16" s="38">
        <v>6.1</v>
      </c>
      <c r="C16" s="38">
        <v>10.5</v>
      </c>
      <c r="D16" s="38">
        <v>27.1</v>
      </c>
      <c r="E16" s="14">
        <f t="shared" si="3"/>
        <v>258.09523809523813</v>
      </c>
      <c r="F16" s="15">
        <f t="shared" si="0"/>
        <v>444.2622950819673</v>
      </c>
      <c r="G16" s="16">
        <f t="shared" si="1"/>
        <v>0.17561367583400295</v>
      </c>
      <c r="H16" s="16">
        <f t="shared" si="2"/>
        <v>0.06271449630539877</v>
      </c>
    </row>
    <row r="17" spans="1:8" ht="15.75" customHeight="1" hidden="1">
      <c r="A17" s="19" t="s">
        <v>25</v>
      </c>
      <c r="B17" s="39">
        <v>0</v>
      </c>
      <c r="C17" s="39">
        <v>0</v>
      </c>
      <c r="D17" s="39">
        <v>0</v>
      </c>
      <c r="E17" s="14" t="e">
        <f>D17/C17*100</f>
        <v>#DIV/0!</v>
      </c>
      <c r="F17" s="15" t="e">
        <f>D17/B17*100</f>
        <v>#DIV/0!</v>
      </c>
      <c r="G17" s="16">
        <f t="shared" si="1"/>
        <v>0</v>
      </c>
      <c r="H17" s="16">
        <f t="shared" si="2"/>
        <v>0</v>
      </c>
    </row>
    <row r="18" spans="1:8" ht="15.75" customHeight="1" hidden="1">
      <c r="A18" s="19" t="s">
        <v>26</v>
      </c>
      <c r="B18" s="39">
        <v>0</v>
      </c>
      <c r="C18" s="39">
        <v>0</v>
      </c>
      <c r="D18" s="39">
        <v>0</v>
      </c>
      <c r="E18" s="14" t="e">
        <f>D18/C18*100</f>
        <v>#DIV/0!</v>
      </c>
      <c r="F18" s="15" t="e">
        <f>D18/B18*100</f>
        <v>#DIV/0!</v>
      </c>
      <c r="G18" s="16">
        <f t="shared" si="1"/>
        <v>0</v>
      </c>
      <c r="H18" s="16">
        <f t="shared" si="2"/>
        <v>0</v>
      </c>
    </row>
    <row r="19" spans="1:8" ht="15.75" customHeight="1" thickBot="1">
      <c r="A19" s="19" t="s">
        <v>28</v>
      </c>
      <c r="B19" s="39">
        <v>11</v>
      </c>
      <c r="C19" s="39">
        <v>0</v>
      </c>
      <c r="D19" s="39">
        <v>0</v>
      </c>
      <c r="E19" s="14" t="e">
        <f t="shared" si="3"/>
        <v>#DIV/0!</v>
      </c>
      <c r="F19" s="15">
        <f t="shared" si="0"/>
        <v>0</v>
      </c>
      <c r="G19" s="16">
        <f t="shared" si="1"/>
        <v>0</v>
      </c>
      <c r="H19" s="16">
        <f t="shared" si="2"/>
        <v>0</v>
      </c>
    </row>
    <row r="20" spans="1:8" ht="15.75" customHeight="1" hidden="1" thickBot="1">
      <c r="A20" s="20" t="s">
        <v>23</v>
      </c>
      <c r="B20" s="40">
        <v>0</v>
      </c>
      <c r="C20" s="40">
        <v>0</v>
      </c>
      <c r="D20" s="40">
        <v>0</v>
      </c>
      <c r="E20" s="14" t="e">
        <f t="shared" si="3"/>
        <v>#DIV/0!</v>
      </c>
      <c r="F20" s="15" t="e">
        <f t="shared" si="0"/>
        <v>#DIV/0!</v>
      </c>
      <c r="G20" s="16">
        <f t="shared" si="1"/>
        <v>0</v>
      </c>
      <c r="H20" s="16">
        <f t="shared" si="2"/>
        <v>0</v>
      </c>
    </row>
    <row r="21" spans="1:8" ht="14.25" thickBot="1">
      <c r="A21" s="21" t="s">
        <v>15</v>
      </c>
      <c r="B21" s="46">
        <f>SUM(B8:B20)</f>
        <v>11193.800000000001</v>
      </c>
      <c r="C21" s="41">
        <f>SUM(C8:C20)</f>
        <v>14211.4</v>
      </c>
      <c r="D21" s="46">
        <f>SUM(D8:D20)</f>
        <v>15431.6</v>
      </c>
      <c r="E21" s="22">
        <f t="shared" si="3"/>
        <v>108.58606470861423</v>
      </c>
      <c r="F21" s="23">
        <f t="shared" si="0"/>
        <v>137.85845736032445</v>
      </c>
      <c r="G21" s="24">
        <f t="shared" si="1"/>
        <v>100</v>
      </c>
      <c r="H21" s="25">
        <f t="shared" si="2"/>
        <v>35.71162439802183</v>
      </c>
    </row>
    <row r="22" spans="1:8" ht="13.5">
      <c r="A22" s="26" t="s">
        <v>7</v>
      </c>
      <c r="B22" s="42">
        <v>13581.8</v>
      </c>
      <c r="C22" s="42">
        <v>13702.4</v>
      </c>
      <c r="D22" s="42">
        <v>13702.4</v>
      </c>
      <c r="E22" s="27">
        <f t="shared" si="3"/>
        <v>100</v>
      </c>
      <c r="F22" s="28">
        <f t="shared" si="0"/>
        <v>100.88795299592101</v>
      </c>
      <c r="H22" s="16">
        <f t="shared" si="2"/>
        <v>31.70993041236517</v>
      </c>
    </row>
    <row r="23" spans="1:8" ht="14.25" customHeight="1">
      <c r="A23" s="19" t="s">
        <v>8</v>
      </c>
      <c r="B23" s="39">
        <v>8461.9</v>
      </c>
      <c r="C23" s="39">
        <v>9602.9</v>
      </c>
      <c r="D23" s="39">
        <v>9602.9</v>
      </c>
      <c r="E23" s="14">
        <f t="shared" si="3"/>
        <v>100</v>
      </c>
      <c r="F23" s="28">
        <f t="shared" si="0"/>
        <v>113.48396932131082</v>
      </c>
      <c r="H23" s="16">
        <f t="shared" si="2"/>
        <v>22.222916478638886</v>
      </c>
    </row>
    <row r="24" spans="1:8" ht="14.25" customHeight="1">
      <c r="A24" s="17" t="s">
        <v>5</v>
      </c>
      <c r="B24" s="38">
        <v>156.5</v>
      </c>
      <c r="C24" s="38">
        <v>157.6</v>
      </c>
      <c r="D24" s="38">
        <v>157.6</v>
      </c>
      <c r="E24" s="14">
        <f t="shared" si="3"/>
        <v>100</v>
      </c>
      <c r="F24" s="28">
        <f t="shared" si="0"/>
        <v>100.70287539936102</v>
      </c>
      <c r="H24" s="16">
        <f t="shared" si="2"/>
        <v>0.36471603755464377</v>
      </c>
    </row>
    <row r="25" spans="1:8" ht="15.75" customHeight="1">
      <c r="A25" s="19" t="s">
        <v>11</v>
      </c>
      <c r="B25" s="38">
        <v>2816.1</v>
      </c>
      <c r="C25" s="38">
        <v>4340.3</v>
      </c>
      <c r="D25" s="38">
        <v>4317.2</v>
      </c>
      <c r="E25" s="14">
        <f t="shared" si="3"/>
        <v>99.46777872497292</v>
      </c>
      <c r="F25" s="28">
        <f t="shared" si="0"/>
        <v>153.3042150491815</v>
      </c>
      <c r="H25" s="16">
        <f t="shared" si="2"/>
        <v>9.990812673419468</v>
      </c>
    </row>
    <row r="26" spans="1:8" ht="15.75" customHeight="1" hidden="1">
      <c r="A26" s="19" t="s">
        <v>27</v>
      </c>
      <c r="B26" s="38">
        <v>0</v>
      </c>
      <c r="C26" s="38">
        <v>0</v>
      </c>
      <c r="D26" s="38">
        <v>0</v>
      </c>
      <c r="E26" s="14" t="e">
        <f t="shared" si="3"/>
        <v>#DIV/0!</v>
      </c>
      <c r="F26" s="28" t="e">
        <f t="shared" si="0"/>
        <v>#DIV/0!</v>
      </c>
      <c r="H26" s="16">
        <f t="shared" si="2"/>
        <v>0</v>
      </c>
    </row>
    <row r="27" spans="1:8" ht="15.75" customHeight="1" thickBot="1">
      <c r="A27" s="19" t="s">
        <v>29</v>
      </c>
      <c r="B27" s="47">
        <v>0</v>
      </c>
      <c r="C27" s="47">
        <v>0</v>
      </c>
      <c r="D27" s="47">
        <v>0</v>
      </c>
      <c r="E27" s="48" t="e">
        <f>D27/C27*100</f>
        <v>#DIV/0!</v>
      </c>
      <c r="F27" s="28" t="e">
        <f>D27/B27*100</f>
        <v>#DIV/0!</v>
      </c>
      <c r="H27" s="16">
        <f t="shared" si="2"/>
        <v>0</v>
      </c>
    </row>
    <row r="28" spans="1:8" ht="15.75" customHeight="1" hidden="1" thickBot="1">
      <c r="A28" s="20" t="s">
        <v>14</v>
      </c>
      <c r="B28" s="40">
        <v>0</v>
      </c>
      <c r="C28" s="40">
        <v>0</v>
      </c>
      <c r="D28" s="40">
        <v>0</v>
      </c>
      <c r="E28" s="49" t="e">
        <f t="shared" si="3"/>
        <v>#DIV/0!</v>
      </c>
      <c r="F28" s="28" t="e">
        <f t="shared" si="0"/>
        <v>#DIV/0!</v>
      </c>
      <c r="H28" s="16">
        <f t="shared" si="2"/>
        <v>0</v>
      </c>
    </row>
    <row r="29" spans="1:8" ht="15.75" customHeight="1" thickBot="1">
      <c r="A29" s="21" t="s">
        <v>16</v>
      </c>
      <c r="B29" s="41">
        <f>SUM(B22:B28)</f>
        <v>25016.299999999996</v>
      </c>
      <c r="C29" s="41">
        <f>SUM(C22:C28)</f>
        <v>27803.199999999997</v>
      </c>
      <c r="D29" s="41">
        <f>SUM(D22:D28)</f>
        <v>27780.1</v>
      </c>
      <c r="E29" s="22">
        <f>D29/C29*100</f>
        <v>99.91691603844163</v>
      </c>
      <c r="F29" s="23">
        <f>D29/B29*100</f>
        <v>111.0479967061476</v>
      </c>
      <c r="G29" s="29"/>
      <c r="H29" s="25">
        <f t="shared" si="2"/>
        <v>64.28837560197816</v>
      </c>
    </row>
    <row r="30" spans="1:8" ht="14.25" thickBot="1">
      <c r="A30" s="21" t="s">
        <v>4</v>
      </c>
      <c r="B30" s="43">
        <f>B29+B21</f>
        <v>36210.1</v>
      </c>
      <c r="C30" s="43">
        <f>C29+C21</f>
        <v>42014.6</v>
      </c>
      <c r="D30" s="43">
        <f>D29+D21</f>
        <v>43211.7</v>
      </c>
      <c r="E30" s="22">
        <f>D30/C30*100</f>
        <v>102.84924764248618</v>
      </c>
      <c r="F30" s="23">
        <f>D30/B30*100</f>
        <v>119.33604160165257</v>
      </c>
      <c r="G30" s="29"/>
      <c r="H30" s="25">
        <f t="shared" si="2"/>
        <v>100</v>
      </c>
    </row>
    <row r="31" spans="1:7" ht="13.5">
      <c r="A31" s="30"/>
      <c r="B31" s="31"/>
      <c r="C31" s="44"/>
      <c r="D31" s="44"/>
      <c r="E31" s="31"/>
      <c r="F31" s="31"/>
      <c r="G31" s="32"/>
    </row>
    <row r="32" spans="1:7" ht="14.25" customHeight="1">
      <c r="A32" s="33"/>
      <c r="B32" s="34"/>
      <c r="C32" s="45"/>
      <c r="D32" s="45"/>
      <c r="E32" s="34"/>
      <c r="F32" s="34"/>
      <c r="G32" s="32"/>
    </row>
  </sheetData>
  <sheetProtection/>
  <mergeCells count="7">
    <mergeCell ref="A3:F3"/>
    <mergeCell ref="G6:H6"/>
    <mergeCell ref="E6:F6"/>
    <mergeCell ref="B6:B7"/>
    <mergeCell ref="A6:A7"/>
    <mergeCell ref="C6:C7"/>
    <mergeCell ref="D6:D7"/>
  </mergeCells>
  <printOptions/>
  <pageMargins left="0.3937007874015748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2023-02-13T08:32:08Z</cp:lastPrinted>
  <dcterms:created xsi:type="dcterms:W3CDTF">2006-03-15T08:27:04Z</dcterms:created>
  <dcterms:modified xsi:type="dcterms:W3CDTF">2023-02-13T08:32:09Z</dcterms:modified>
  <cp:category/>
  <cp:version/>
  <cp:contentType/>
  <cp:contentStatus/>
</cp:coreProperties>
</file>