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Бюджет!$A$9:$J$35</definedName>
    <definedName name="APPT" localSheetId="0">Бюджет!$A$18</definedName>
    <definedName name="FIO" localSheetId="0">Бюджет!$J$18</definedName>
    <definedName name="LAST_CELL" localSheetId="0">Бюджет!#REF!</definedName>
    <definedName name="SIGN" localSheetId="0">Бюджет!$A$18:$J$19</definedName>
    <definedName name="_xlnm.Print_Area" localSheetId="0">Бюджет!$A$1:$J$36</definedName>
  </definedName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11" i="1"/>
  <c r="G11" i="1"/>
  <c r="H11" i="1"/>
  <c r="I11" i="1"/>
  <c r="J11" i="1"/>
  <c r="F12" i="1"/>
  <c r="G12" i="1"/>
  <c r="H12" i="1"/>
  <c r="I12" i="1"/>
  <c r="J12" i="1"/>
  <c r="F13" i="1"/>
  <c r="G13" i="1"/>
  <c r="H13" i="1"/>
  <c r="I13" i="1"/>
  <c r="J13" i="1"/>
  <c r="F14" i="1"/>
  <c r="G14" i="1"/>
  <c r="H14" i="1"/>
  <c r="I14" i="1"/>
  <c r="J14" i="1"/>
  <c r="F15" i="1"/>
  <c r="G15" i="1"/>
  <c r="H15" i="1"/>
  <c r="I15" i="1"/>
  <c r="J15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19" i="1"/>
  <c r="G19" i="1"/>
  <c r="H19" i="1"/>
  <c r="I19" i="1"/>
  <c r="J19" i="1"/>
  <c r="F20" i="1"/>
  <c r="G20" i="1"/>
  <c r="H20" i="1"/>
  <c r="I20" i="1"/>
  <c r="J20" i="1"/>
  <c r="F21" i="1"/>
  <c r="G21" i="1"/>
  <c r="H21" i="1"/>
  <c r="I21" i="1"/>
  <c r="J21" i="1"/>
  <c r="F22" i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6" i="1"/>
  <c r="G26" i="1"/>
  <c r="H26" i="1"/>
  <c r="I26" i="1"/>
  <c r="J26" i="1"/>
  <c r="F27" i="1"/>
  <c r="G27" i="1"/>
  <c r="H27" i="1"/>
  <c r="I27" i="1"/>
  <c r="J27" i="1"/>
  <c r="F28" i="1"/>
  <c r="G28" i="1"/>
  <c r="H28" i="1"/>
  <c r="I28" i="1"/>
  <c r="J28" i="1"/>
  <c r="F29" i="1"/>
  <c r="G29" i="1"/>
  <c r="H29" i="1"/>
  <c r="I29" i="1"/>
  <c r="J29" i="1"/>
  <c r="F30" i="1"/>
  <c r="G30" i="1"/>
  <c r="H30" i="1"/>
  <c r="I30" i="1"/>
  <c r="J30" i="1"/>
  <c r="F31" i="1"/>
  <c r="G31" i="1"/>
  <c r="H31" i="1"/>
  <c r="I31" i="1"/>
  <c r="J31" i="1"/>
  <c r="F32" i="1"/>
  <c r="G32" i="1"/>
  <c r="H32" i="1"/>
  <c r="I32" i="1"/>
  <c r="J32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J35" i="1"/>
  <c r="F36" i="1"/>
  <c r="G36" i="1"/>
  <c r="H36" i="1"/>
  <c r="I36" i="1"/>
  <c r="J36" i="1"/>
</calcChain>
</file>

<file path=xl/sharedStrings.xml><?xml version="1.0" encoding="utf-8"?>
<sst xmlns="http://schemas.openxmlformats.org/spreadsheetml/2006/main" count="68" uniqueCount="68">
  <si>
    <t>КФСР</t>
  </si>
  <si>
    <t>Наименование КФСР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</si>
  <si>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</si>
  <si>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</si>
  <si>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</si>
  <si>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</si>
  <si>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</si>
  <si>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</si>
  <si>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</si>
  <si>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</si>
  <si>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</si>
  <si>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</si>
  <si>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</si>
  <si>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</si>
  <si>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</si>
  <si>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</si>
  <si>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</si>
  <si>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</si>
  <si>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</si>
  <si>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</si>
  <si>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</si>
  <si>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</si>
  <si>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</si>
  <si>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</si>
  <si>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</si>
  <si>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</si>
  <si>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</si>
  <si>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</si>
  <si>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</si>
  <si>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</si>
  <si>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</si>
  <si>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</si>
  <si>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</si>
  <si>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</si>
  <si>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</si>
  <si>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</si>
  <si>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</si>
  <si>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</si>
  <si>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</si>
  <si>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</si>
  <si>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</si>
  <si>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</si>
  <si>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</si>
  <si>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</si>
  <si>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</si>
  <si>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</si>
  <si>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</si>
  <si>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</si>
  <si>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</si>
  <si>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</si>
  <si>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</si>
  <si>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Приложение 2</t>
  </si>
  <si>
    <t>к пояснительной записке</t>
  </si>
  <si>
    <t xml:space="preserve">Исполнение бюджета МО Старопольское сельское поселение </t>
  </si>
  <si>
    <t>тыс. руб.</t>
  </si>
  <si>
    <t>0705</t>
  </si>
  <si>
    <t>Профессиональная подготовка, переподготовка и повышение квалификации</t>
  </si>
  <si>
    <t>Исполнение 2023 год</t>
  </si>
  <si>
    <t>Структура расходов 2023 г., %</t>
  </si>
  <si>
    <t>по функциональной классификации расходов за 2024 год</t>
  </si>
  <si>
    <t>Бюджетные ассигнования на 2024 год</t>
  </si>
  <si>
    <t>Исполнение 2024год</t>
  </si>
  <si>
    <t>Остаток ассигнований 2024 год</t>
  </si>
  <si>
    <t>Исполнение к факту 2023 года,%</t>
  </si>
  <si>
    <t>Исполнение к плану 2024 года,%</t>
  </si>
  <si>
    <t>Структура расходов 2024 г., %</t>
  </si>
  <si>
    <t>0107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</si>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</sst>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 Cyr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b/>
      <sz val="8.5"/>
      <color theme="1"/>
      <name val="MS Sans Serif"/>
      <family val="2"/>
      <charset val="204"/>
    </font>
    <font>
      <sz val="10"/>
      <color rgb="FFFF0000"/>
      <name val="Arial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  <font>
      <sz val="8"/>
      <color theme="0" tint="-0.249977111117893"/>
      <name val="Arial Cy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left"/>
    </xf>
    <xf numFmtId="0" fontId="4" fillId="0" borderId="0" xfId="0" applyFont="1"/>
    <xf numFmtId="0" fontId="6" fillId="0" borderId="0" xfId="0" applyFont="1" applyBorder="1"/>
    <xf numFmtId="0" fontId="7" fillId="0" borderId="0" xfId="0" applyFont="1" applyBorder="1"/>
    <xf numFmtId="0" fontId="4" fillId="0" borderId="0" xfId="0" applyFont="1" applyBorder="1"/>
    <xf numFmtId="0" fontId="7" fillId="0" borderId="0" xfId="0" applyFont="1"/>
    <xf numFmtId="49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164" fontId="4" fillId="0" borderId="0" xfId="0" applyNumberFormat="1" applyFont="1"/>
    <xf numFmtId="164" fontId="7" fillId="0" borderId="0" xfId="0" applyNumberFormat="1" applyFont="1" applyBorder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164" fontId="9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 applyProtection="1">
      <alignment horizontal="right" vertical="center" wrapText="1"/>
    </xf>
    <xf numFmtId="164" fontId="2" fillId="0" borderId="4" xfId="0" applyNumberFormat="1" applyFont="1" applyBorder="1" applyAlignment="1" applyProtection="1">
      <alignment horizontal="right" vertical="center" wrapText="1"/>
    </xf>
    <xf numFmtId="164" fontId="3" fillId="0" borderId="3" xfId="0" applyNumberFormat="1" applyFont="1" applyBorder="1" applyAlignment="1" applyProtection="1">
      <alignment horizontal="right"/>
    </xf>
    <xf numFmtId="164" fontId="0" fillId="0" borderId="0" xfId="0" applyNumberFormat="1"/>
    <xf numFmtId="0" fontId="1" fillId="0" borderId="5" xfId="0" applyFont="1" applyBorder="1" applyAlignment="1" applyProtection="1">
      <alignment vertical="top" wrapText="1"/>
    </xf>
    <xf numFmtId="0" fontId="0" fillId="0" borderId="5" xfId="0" applyFont="1" applyBorder="1" applyAlignment="1" applyProtection="1">
      <alignment vertical="top" wrapText="1"/>
    </xf>
    <xf numFmtId="164" fontId="5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164" fontId="0" fillId="0" borderId="5" xfId="0" applyNumberFormat="1" applyFont="1" applyBorder="1" applyAlignment="1" applyProtection="1">
      <alignment vertical="top" wrapText="1"/>
    </xf>
    <xf numFmtId="164" fontId="11" fillId="0" borderId="3" xfId="0" applyNumberFormat="1" applyFont="1" applyFill="1" applyBorder="1" applyAlignment="1">
      <alignment horizontal="right" vertical="center" wrapText="1"/>
    </xf>
    <xf numFmtId="164" fontId="12" fillId="0" borderId="4" xfId="0" applyNumberFormat="1" applyFont="1" applyFill="1" applyBorder="1" applyAlignment="1">
      <alignment horizontal="right" vertical="center" wrapText="1"/>
    </xf>
    <xf numFmtId="164" fontId="11" fillId="0" borderId="3" xfId="0" applyNumberFormat="1" applyFont="1" applyFill="1" applyBorder="1" applyAlignment="1">
      <alignment horizontal="right"/>
    </xf>
    <xf numFmtId="164" fontId="13" fillId="0" borderId="4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6"/>
  <sheetViews>
    <sheetView showGridLines="0" tabSelected="1" view="pageBreakPreview" topLeftCell="A3" zoomScaleNormal="100" zoomScaleSheetLayoutView="100" workbookViewId="0">
      <selection activeCell="I29" sqref="I29"/>
    </sheetView>
  </sheetViews>
  <sheetFormatPr defaultRowHeight="12.75" customHeight="1" outlineLevelRow="1" x14ac:dyDescent="0.2"/>
  <cols>
    <col min="1" max="1" width="6.140625" customWidth="1"/>
    <col min="2" max="2" width="66.140625" customWidth="1"/>
    <col min="3" max="3" width="11.42578125" style="22" customWidth="1"/>
    <col min="4" max="4" width="13" style="22" customWidth="1"/>
    <col min="5" max="5" width="12.42578125" style="22" customWidth="1"/>
    <col min="6" max="6" width="12.7109375" style="22" customWidth="1"/>
    <col min="7" max="7" width="14" style="22" customWidth="1"/>
    <col min="8" max="8" width="13.42578125" style="22" customWidth="1"/>
    <col min="9" max="9" width="12.7109375" style="22" customWidth="1"/>
    <col min="10" max="10" width="12.140625" style="22" customWidth="1"/>
  </cols>
  <sheetData>
    <row r="1" spans="1:10" s="7" customFormat="1" x14ac:dyDescent="0.2">
      <c r="C1" s="14"/>
      <c r="D1" s="14"/>
      <c r="E1" s="14"/>
      <c r="F1" s="14"/>
      <c r="G1" s="25" t="s">
        <v>51</v>
      </c>
      <c r="H1" s="25"/>
      <c r="I1" s="25"/>
      <c r="J1" s="25"/>
    </row>
    <row r="2" spans="1:10" s="7" customFormat="1" x14ac:dyDescent="0.2">
      <c r="C2" s="14"/>
      <c r="D2" s="14"/>
      <c r="E2" s="14"/>
      <c r="F2" s="14"/>
      <c r="G2" s="25" t="s">
        <v>52</v>
      </c>
      <c r="H2" s="25"/>
      <c r="I2" s="25"/>
      <c r="J2" s="25"/>
    </row>
    <row r="3" spans="1:10" s="10" customFormat="1" x14ac:dyDescent="0.2">
      <c r="A3" s="8"/>
      <c r="B3" s="9"/>
      <c r="C3" s="15"/>
      <c r="D3" s="15"/>
      <c r="E3" s="15"/>
      <c r="F3" s="15"/>
      <c r="G3" s="15"/>
      <c r="H3" s="15"/>
      <c r="I3" s="15"/>
      <c r="J3" s="15"/>
    </row>
    <row r="4" spans="1:10" s="10" customFormat="1" ht="15.75" x14ac:dyDescent="0.25">
      <c r="A4" s="26" t="s">
        <v>53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s="10" customFormat="1" ht="15.75" x14ac:dyDescent="0.25">
      <c r="A5" s="26" t="s">
        <v>59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s="10" customFormat="1" ht="10.15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s="7" customFormat="1" x14ac:dyDescent="0.2">
      <c r="B7" s="11"/>
      <c r="C7" s="16"/>
      <c r="D7" s="16"/>
      <c r="E7" s="16"/>
      <c r="F7" s="16"/>
      <c r="G7" s="16"/>
      <c r="H7" s="16"/>
      <c r="I7" s="16"/>
      <c r="J7" s="17"/>
    </row>
    <row r="8" spans="1:10" x14ac:dyDescent="0.2">
      <c r="A8" s="23"/>
      <c r="B8" s="24"/>
      <c r="C8" s="24"/>
      <c r="D8" s="30"/>
      <c r="E8" s="30"/>
      <c r="F8" s="24"/>
      <c r="G8" s="24"/>
      <c r="H8" s="24"/>
      <c r="I8" s="24"/>
      <c r="J8" s="17" t="s">
        <v>54</v>
      </c>
    </row>
    <row r="9" spans="1:10" s="13" customFormat="1" ht="31.5" x14ac:dyDescent="0.2">
      <c r="A9" s="12" t="s">
        <v>0</v>
      </c>
      <c r="B9" s="12" t="s">
        <v>1</v>
      </c>
      <c r="C9" s="18" t="s">
        <v>57</v>
      </c>
      <c r="D9" s="18" t="s">
        <v>60</v>
      </c>
      <c r="E9" s="18" t="s">
        <v>61</v>
      </c>
      <c r="F9" s="18" t="s">
        <v>62</v>
      </c>
      <c r="G9" s="18" t="s">
        <v>64</v>
      </c>
      <c r="H9" s="18" t="s">
        <v>63</v>
      </c>
      <c r="I9" s="18" t="s">
        <v>58</v>
      </c>
      <c r="J9" s="18" t="s">
        <v>65</v>
      </c>
    </row>
    <row r="10" spans="1:10" x14ac:dyDescent="0.2">
      <c r="A10" s="1" t="s">
        <v>2</v>
      </c>
      <c r="B10" s="2" t="s">
        <v>3</v>
      </c>
      <c r="C10" s="19">
        <v>10543.425999999999</v>
      </c>
      <c r="D10" s="31">
        <v>12771.23054</v>
      </c>
      <c r="E10" s="31">
        <v>12700.551820000001</v>
      </c>
      <c r="F10" s="31">
        <f>D10-E10</f>
        <v>70.678719999999885</v>
      </c>
      <c r="G10" s="31">
        <f>E10/D10*100</f>
        <v>99.446578622329056</v>
      </c>
      <c r="H10" s="31">
        <f>E10/C10*100</f>
        <v>120.45943908554962</v>
      </c>
      <c r="I10" s="31">
        <f>C10/$C$36*100</f>
        <v>24.111851050536039</v>
      </c>
      <c r="J10" s="31">
        <f>E10/$E$36*100</f>
        <v>26.45721482540171</v>
      </c>
    </row>
    <row r="11" spans="1:10" ht="22.5" outlineLevel="1" x14ac:dyDescent="0.2">
      <c r="A11" s="3" t="s">
        <v>4</v>
      </c>
      <c r="B11" s="4" t="s">
        <v>5</v>
      </c>
      <c r="C11" s="20">
        <v>158.99100000000001</v>
      </c>
      <c r="D11" s="32">
        <v>157.73689999999999</v>
      </c>
      <c r="E11" s="32">
        <v>157.73689999999999</v>
      </c>
      <c r="F11" s="32">
        <f t="shared" ref="F11:F36" si="0">D11-E11</f>
        <v>0</v>
      </c>
      <c r="G11" s="32">
        <f t="shared" ref="G11:G36" si="1">E11/D11*100</f>
        <v>100</v>
      </c>
      <c r="H11" s="32">
        <f t="shared" ref="H11:H36" si="2">E11/C11*100</f>
        <v>99.211213213326516</v>
      </c>
      <c r="I11" s="32">
        <f t="shared" ref="I11:I36" si="3">C11/$C$36*100</f>
        <v>0.36359787704449914</v>
      </c>
      <c r="J11" s="32">
        <f t="shared" ref="J11:J36" si="4">E11/$E$36*100</f>
        <v>0.32859037216171189</v>
      </c>
    </row>
    <row r="12" spans="1:10" ht="33.75" outlineLevel="1" x14ac:dyDescent="0.2">
      <c r="A12" s="3" t="s">
        <v>6</v>
      </c>
      <c r="B12" s="4" t="s">
        <v>7</v>
      </c>
      <c r="C12" s="20">
        <v>9592.0159999999996</v>
      </c>
      <c r="D12" s="32">
        <v>11055.30154</v>
      </c>
      <c r="E12" s="32">
        <v>11036.1111</v>
      </c>
      <c r="F12" s="32">
        <f t="shared" si="0"/>
        <v>19.190440000000308</v>
      </c>
      <c r="G12" s="32">
        <f t="shared" si="1"/>
        <v>99.826414142295747</v>
      </c>
      <c r="H12" s="32">
        <f t="shared" si="2"/>
        <v>115.05517818152097</v>
      </c>
      <c r="I12" s="32">
        <f t="shared" si="3"/>
        <v>21.936063388348195</v>
      </c>
      <c r="J12" s="32">
        <f t="shared" si="4"/>
        <v>22.98992723685453</v>
      </c>
    </row>
    <row r="13" spans="1:10" ht="22.5" outlineLevel="1" x14ac:dyDescent="0.2">
      <c r="A13" s="3" t="s">
        <v>8</v>
      </c>
      <c r="B13" s="4" t="s">
        <v>9</v>
      </c>
      <c r="C13" s="20">
        <v>570.70000000000005</v>
      </c>
      <c r="D13" s="32">
        <v>630.79999999999995</v>
      </c>
      <c r="E13" s="32">
        <v>630.79999999999995</v>
      </c>
      <c r="F13" s="32">
        <f t="shared" si="0"/>
        <v>0</v>
      </c>
      <c r="G13" s="32">
        <f t="shared" si="1"/>
        <v>100</v>
      </c>
      <c r="H13" s="32">
        <f t="shared" si="2"/>
        <v>110.53092693183808</v>
      </c>
      <c r="I13" s="32">
        <f t="shared" si="3"/>
        <v>1.305138708664614</v>
      </c>
      <c r="J13" s="32">
        <f t="shared" si="4"/>
        <v>1.3140540150060502</v>
      </c>
    </row>
    <row r="14" spans="1:10" outlineLevel="1" x14ac:dyDescent="0.2">
      <c r="A14" s="28" t="s">
        <v>66</v>
      </c>
      <c r="B14" s="29" t="s">
        <v>67</v>
      </c>
      <c r="C14" s="20">
        <v>0</v>
      </c>
      <c r="D14" s="32">
        <v>561.05048999999997</v>
      </c>
      <c r="E14" s="32">
        <v>561.05048999999997</v>
      </c>
      <c r="F14" s="32">
        <f t="shared" si="0"/>
        <v>0</v>
      </c>
      <c r="G14" s="32">
        <f t="shared" si="1"/>
        <v>100</v>
      </c>
      <c r="H14" s="34" t="e">
        <f t="shared" si="2"/>
        <v>#DIV/0!</v>
      </c>
      <c r="I14" s="32">
        <f t="shared" si="3"/>
        <v>0</v>
      </c>
      <c r="J14" s="32">
        <f t="shared" si="4"/>
        <v>1.1687549920824536</v>
      </c>
    </row>
    <row r="15" spans="1:10" outlineLevel="1" x14ac:dyDescent="0.2">
      <c r="A15" s="3" t="s">
        <v>10</v>
      </c>
      <c r="B15" s="4" t="s">
        <v>11</v>
      </c>
      <c r="C15" s="20">
        <v>0</v>
      </c>
      <c r="D15" s="32">
        <v>51.488280000000003</v>
      </c>
      <c r="E15" s="32">
        <v>0</v>
      </c>
      <c r="F15" s="32">
        <f t="shared" si="0"/>
        <v>51.488280000000003</v>
      </c>
      <c r="G15" s="32">
        <f t="shared" si="1"/>
        <v>0</v>
      </c>
      <c r="H15" s="34" t="e">
        <f t="shared" si="2"/>
        <v>#DIV/0!</v>
      </c>
      <c r="I15" s="32">
        <f t="shared" si="3"/>
        <v>0</v>
      </c>
      <c r="J15" s="32">
        <f t="shared" si="4"/>
        <v>0</v>
      </c>
    </row>
    <row r="16" spans="1:10" outlineLevel="1" x14ac:dyDescent="0.2">
      <c r="A16" s="3" t="s">
        <v>12</v>
      </c>
      <c r="B16" s="4" t="s">
        <v>13</v>
      </c>
      <c r="C16" s="20">
        <v>221.72</v>
      </c>
      <c r="D16" s="32">
        <v>314.85333000000003</v>
      </c>
      <c r="E16" s="32">
        <v>314.85333000000003</v>
      </c>
      <c r="F16" s="32">
        <f t="shared" si="0"/>
        <v>0</v>
      </c>
      <c r="G16" s="32">
        <f t="shared" si="1"/>
        <v>100</v>
      </c>
      <c r="H16" s="32">
        <f t="shared" si="2"/>
        <v>142.00492964098865</v>
      </c>
      <c r="I16" s="32">
        <f t="shared" si="3"/>
        <v>0.50705336338727569</v>
      </c>
      <c r="J16" s="32">
        <f t="shared" si="4"/>
        <v>0.65588820929696412</v>
      </c>
    </row>
    <row r="17" spans="1:10" x14ac:dyDescent="0.2">
      <c r="A17" s="1" t="s">
        <v>14</v>
      </c>
      <c r="B17" s="2" t="s">
        <v>15</v>
      </c>
      <c r="C17" s="19">
        <v>161.69999999999999</v>
      </c>
      <c r="D17" s="31">
        <v>183</v>
      </c>
      <c r="E17" s="31">
        <v>183</v>
      </c>
      <c r="F17" s="31">
        <f t="shared" si="0"/>
        <v>0</v>
      </c>
      <c r="G17" s="31">
        <f t="shared" si="1"/>
        <v>100</v>
      </c>
      <c r="H17" s="31">
        <f t="shared" si="2"/>
        <v>113.17254174397033</v>
      </c>
      <c r="I17" s="31">
        <f t="shared" si="3"/>
        <v>0.36979311230255485</v>
      </c>
      <c r="J17" s="31">
        <f t="shared" si="4"/>
        <v>0.38121731887461507</v>
      </c>
    </row>
    <row r="18" spans="1:10" outlineLevel="1" x14ac:dyDescent="0.2">
      <c r="A18" s="3" t="s">
        <v>16</v>
      </c>
      <c r="B18" s="4" t="s">
        <v>17</v>
      </c>
      <c r="C18" s="20">
        <v>161.69999999999999</v>
      </c>
      <c r="D18" s="32">
        <v>183</v>
      </c>
      <c r="E18" s="32">
        <v>183</v>
      </c>
      <c r="F18" s="32">
        <f t="shared" si="0"/>
        <v>0</v>
      </c>
      <c r="G18" s="32">
        <f t="shared" si="1"/>
        <v>100</v>
      </c>
      <c r="H18" s="32">
        <f t="shared" si="2"/>
        <v>113.17254174397033</v>
      </c>
      <c r="I18" s="32">
        <f t="shared" si="3"/>
        <v>0.36979311230255485</v>
      </c>
      <c r="J18" s="32">
        <f t="shared" si="4"/>
        <v>0.38121731887461507</v>
      </c>
    </row>
    <row r="19" spans="1:10" x14ac:dyDescent="0.2">
      <c r="A19" s="1" t="s">
        <v>18</v>
      </c>
      <c r="B19" s="2" t="s">
        <v>19</v>
      </c>
      <c r="C19" s="19">
        <v>550.73400000000004</v>
      </c>
      <c r="D19" s="31">
        <v>4669.2571900000003</v>
      </c>
      <c r="E19" s="31">
        <v>4669.2571900000003</v>
      </c>
      <c r="F19" s="31">
        <f t="shared" si="0"/>
        <v>0</v>
      </c>
      <c r="G19" s="31">
        <f t="shared" si="1"/>
        <v>100</v>
      </c>
      <c r="H19" s="31">
        <f t="shared" si="2"/>
        <v>847.82439253795837</v>
      </c>
      <c r="I19" s="31">
        <f t="shared" si="3"/>
        <v>1.2594782925840153</v>
      </c>
      <c r="J19" s="31">
        <f t="shared" si="4"/>
        <v>9.7267852847421814</v>
      </c>
    </row>
    <row r="20" spans="1:10" outlineLevel="1" x14ac:dyDescent="0.2">
      <c r="A20" s="3" t="s">
        <v>20</v>
      </c>
      <c r="B20" s="4" t="s">
        <v>21</v>
      </c>
      <c r="C20" s="20">
        <v>548.63400000000001</v>
      </c>
      <c r="D20" s="32">
        <v>4667.1571899999999</v>
      </c>
      <c r="E20" s="32">
        <v>4667.1571899999999</v>
      </c>
      <c r="F20" s="32">
        <f t="shared" si="0"/>
        <v>0</v>
      </c>
      <c r="G20" s="32">
        <f t="shared" si="1"/>
        <v>100</v>
      </c>
      <c r="H20" s="32">
        <f t="shared" si="2"/>
        <v>850.68683129372221</v>
      </c>
      <c r="I20" s="32">
        <f t="shared" si="3"/>
        <v>1.254675784632034</v>
      </c>
      <c r="J20" s="32">
        <f t="shared" si="4"/>
        <v>9.722410659771489</v>
      </c>
    </row>
    <row r="21" spans="1:10" ht="22.5" outlineLevel="1" x14ac:dyDescent="0.2">
      <c r="A21" s="3" t="s">
        <v>22</v>
      </c>
      <c r="B21" s="4" t="s">
        <v>23</v>
      </c>
      <c r="C21" s="20">
        <v>2.1</v>
      </c>
      <c r="D21" s="32">
        <v>2.1</v>
      </c>
      <c r="E21" s="32">
        <v>2.1</v>
      </c>
      <c r="F21" s="32">
        <f t="shared" si="0"/>
        <v>0</v>
      </c>
      <c r="G21" s="32">
        <f t="shared" si="1"/>
        <v>100</v>
      </c>
      <c r="H21" s="32">
        <f t="shared" si="2"/>
        <v>100</v>
      </c>
      <c r="I21" s="32">
        <f t="shared" si="3"/>
        <v>4.8025079519812327E-3</v>
      </c>
      <c r="J21" s="32">
        <f t="shared" si="4"/>
        <v>4.374624970692304E-3</v>
      </c>
    </row>
    <row r="22" spans="1:10" outlineLevel="1" x14ac:dyDescent="0.2">
      <c r="A22" s="1" t="s">
        <v>24</v>
      </c>
      <c r="B22" s="2" t="s">
        <v>25</v>
      </c>
      <c r="C22" s="19">
        <v>6786.6689999999999</v>
      </c>
      <c r="D22" s="31">
        <v>5378.8295500000004</v>
      </c>
      <c r="E22" s="31">
        <v>5261.4294300000001</v>
      </c>
      <c r="F22" s="31">
        <f t="shared" si="0"/>
        <v>117.40012000000024</v>
      </c>
      <c r="G22" s="31">
        <f t="shared" si="1"/>
        <v>97.81736679125666</v>
      </c>
      <c r="H22" s="31">
        <f t="shared" si="2"/>
        <v>77.525947265145831</v>
      </c>
      <c r="I22" s="31">
        <f t="shared" si="3"/>
        <v>15.520491352364058</v>
      </c>
      <c r="J22" s="31">
        <f t="shared" si="4"/>
        <v>10.960371698101607</v>
      </c>
    </row>
    <row r="23" spans="1:10" x14ac:dyDescent="0.2">
      <c r="A23" s="3" t="s">
        <v>26</v>
      </c>
      <c r="B23" s="4" t="s">
        <v>27</v>
      </c>
      <c r="C23" s="20">
        <v>6648.6689999999999</v>
      </c>
      <c r="D23" s="32">
        <v>5373.8295500000004</v>
      </c>
      <c r="E23" s="32">
        <v>5256.4294300000001</v>
      </c>
      <c r="F23" s="32">
        <f t="shared" si="0"/>
        <v>117.40012000000024</v>
      </c>
      <c r="G23" s="32">
        <f t="shared" si="1"/>
        <v>97.815335992560463</v>
      </c>
      <c r="H23" s="32">
        <f t="shared" si="2"/>
        <v>79.059875442738985</v>
      </c>
      <c r="I23" s="32">
        <f t="shared" si="3"/>
        <v>15.204897972662431</v>
      </c>
      <c r="J23" s="32">
        <f t="shared" si="4"/>
        <v>10.949955924361864</v>
      </c>
    </row>
    <row r="24" spans="1:10" outlineLevel="1" x14ac:dyDescent="0.2">
      <c r="A24" s="3" t="s">
        <v>28</v>
      </c>
      <c r="B24" s="4" t="s">
        <v>29</v>
      </c>
      <c r="C24" s="20">
        <v>138</v>
      </c>
      <c r="D24" s="32">
        <v>5</v>
      </c>
      <c r="E24" s="32">
        <v>5</v>
      </c>
      <c r="F24" s="32">
        <f t="shared" si="0"/>
        <v>0</v>
      </c>
      <c r="G24" s="32">
        <f t="shared" si="1"/>
        <v>100</v>
      </c>
      <c r="H24" s="32">
        <f t="shared" si="2"/>
        <v>3.6231884057971016</v>
      </c>
      <c r="I24" s="32">
        <f t="shared" si="3"/>
        <v>0.31559337970162388</v>
      </c>
      <c r="J24" s="32">
        <f t="shared" si="4"/>
        <v>1.041577373974358E-2</v>
      </c>
    </row>
    <row r="25" spans="1:10" outlineLevel="1" x14ac:dyDescent="0.2">
      <c r="A25" s="1" t="s">
        <v>30</v>
      </c>
      <c r="B25" s="2" t="s">
        <v>31</v>
      </c>
      <c r="C25" s="19">
        <v>11276.064</v>
      </c>
      <c r="D25" s="31">
        <v>9134.2091999999993</v>
      </c>
      <c r="E25" s="31">
        <v>9134.2085900000002</v>
      </c>
      <c r="F25" s="31">
        <f t="shared" si="0"/>
        <v>6.0999999914201908E-4</v>
      </c>
      <c r="G25" s="31">
        <f t="shared" si="1"/>
        <v>99.999993321808319</v>
      </c>
      <c r="H25" s="31">
        <f t="shared" si="2"/>
        <v>81.005292183513674</v>
      </c>
      <c r="I25" s="31">
        <f t="shared" si="3"/>
        <v>25.787327155737767</v>
      </c>
      <c r="J25" s="31">
        <f t="shared" si="4"/>
        <v>19.027969993012452</v>
      </c>
    </row>
    <row r="26" spans="1:10" x14ac:dyDescent="0.2">
      <c r="A26" s="3" t="s">
        <v>32</v>
      </c>
      <c r="B26" s="4" t="s">
        <v>33</v>
      </c>
      <c r="C26" s="20">
        <v>1311.7329999999999</v>
      </c>
      <c r="D26" s="32">
        <v>677.33199999999999</v>
      </c>
      <c r="E26" s="32">
        <v>677.33153000000004</v>
      </c>
      <c r="F26" s="32">
        <f t="shared" si="0"/>
        <v>4.6999999995023245E-4</v>
      </c>
      <c r="G26" s="32">
        <f t="shared" si="1"/>
        <v>99.999930610099625</v>
      </c>
      <c r="H26" s="32">
        <f t="shared" si="2"/>
        <v>51.636387130612718</v>
      </c>
      <c r="I26" s="32">
        <f t="shared" si="3"/>
        <v>2.9998134111315227</v>
      </c>
      <c r="J26" s="32">
        <f t="shared" si="4"/>
        <v>1.4109863926548685</v>
      </c>
    </row>
    <row r="27" spans="1:10" outlineLevel="1" x14ac:dyDescent="0.2">
      <c r="A27" s="3" t="s">
        <v>34</v>
      </c>
      <c r="B27" s="4" t="s">
        <v>35</v>
      </c>
      <c r="C27" s="20">
        <v>56</v>
      </c>
      <c r="D27" s="32">
        <v>15</v>
      </c>
      <c r="E27" s="32">
        <v>15</v>
      </c>
      <c r="F27" s="32">
        <f t="shared" si="0"/>
        <v>0</v>
      </c>
      <c r="G27" s="32">
        <f t="shared" si="1"/>
        <v>100</v>
      </c>
      <c r="H27" s="32">
        <f t="shared" si="2"/>
        <v>26.785714285714285</v>
      </c>
      <c r="I27" s="32">
        <f t="shared" si="3"/>
        <v>0.12806687871949954</v>
      </c>
      <c r="J27" s="32">
        <f t="shared" si="4"/>
        <v>3.1247321219230746E-2</v>
      </c>
    </row>
    <row r="28" spans="1:10" outlineLevel="1" x14ac:dyDescent="0.2">
      <c r="A28" s="3" t="s">
        <v>36</v>
      </c>
      <c r="B28" s="4" t="s">
        <v>37</v>
      </c>
      <c r="C28" s="20">
        <v>9908.3310000000001</v>
      </c>
      <c r="D28" s="32">
        <v>8441.8772000000008</v>
      </c>
      <c r="E28" s="32">
        <v>8441.8770600000007</v>
      </c>
      <c r="F28" s="32">
        <f t="shared" si="0"/>
        <v>1.4000000010128133E-4</v>
      </c>
      <c r="G28" s="32">
        <f t="shared" si="1"/>
        <v>99.999998341601085</v>
      </c>
      <c r="H28" s="32">
        <f t="shared" si="2"/>
        <v>85.199788541581839</v>
      </c>
      <c r="I28" s="32">
        <f t="shared" si="3"/>
        <v>22.659446865886743</v>
      </c>
      <c r="J28" s="32">
        <f t="shared" si="4"/>
        <v>17.585736279138352</v>
      </c>
    </row>
    <row r="29" spans="1:10" outlineLevel="1" x14ac:dyDescent="0.2">
      <c r="A29" s="1" t="s">
        <v>38</v>
      </c>
      <c r="B29" s="2" t="s">
        <v>39</v>
      </c>
      <c r="C29" s="19">
        <v>270.18400000000003</v>
      </c>
      <c r="D29" s="31">
        <v>427.95128</v>
      </c>
      <c r="E29" s="31">
        <v>427.95093000000003</v>
      </c>
      <c r="F29" s="31">
        <f t="shared" si="0"/>
        <v>3.4999999996898623E-4</v>
      </c>
      <c r="G29" s="31">
        <f t="shared" si="1"/>
        <v>99.999918214989336</v>
      </c>
      <c r="H29" s="31">
        <f t="shared" si="2"/>
        <v>158.39240295502324</v>
      </c>
      <c r="I29" s="31">
        <f t="shared" si="3"/>
        <v>0.61788609928480831</v>
      </c>
      <c r="J29" s="31">
        <f t="shared" si="4"/>
        <v>0.89148801171856884</v>
      </c>
    </row>
    <row r="30" spans="1:10" x14ac:dyDescent="0.2">
      <c r="A30" s="3" t="s">
        <v>55</v>
      </c>
      <c r="B30" s="4" t="s">
        <v>56</v>
      </c>
      <c r="C30" s="20">
        <v>5.9</v>
      </c>
      <c r="D30" s="32">
        <v>15.968999999999999</v>
      </c>
      <c r="E30" s="32">
        <v>15.968999999999999</v>
      </c>
      <c r="F30" s="32">
        <f t="shared" si="0"/>
        <v>0</v>
      </c>
      <c r="G30" s="32">
        <f t="shared" si="1"/>
        <v>100</v>
      </c>
      <c r="H30" s="32">
        <f t="shared" si="2"/>
        <v>270.6610169491525</v>
      </c>
      <c r="I30" s="32">
        <f t="shared" si="3"/>
        <v>1.3492760436518701E-2</v>
      </c>
      <c r="J30" s="32">
        <f t="shared" si="4"/>
        <v>3.3265898169993049E-2</v>
      </c>
    </row>
    <row r="31" spans="1:10" outlineLevel="1" x14ac:dyDescent="0.2">
      <c r="A31" s="3" t="s">
        <v>40</v>
      </c>
      <c r="B31" s="4" t="s">
        <v>41</v>
      </c>
      <c r="C31" s="20">
        <v>264.28399999999999</v>
      </c>
      <c r="D31" s="32">
        <v>411.98228</v>
      </c>
      <c r="E31" s="32">
        <v>411.98192999999998</v>
      </c>
      <c r="F31" s="32">
        <f t="shared" si="0"/>
        <v>3.5000000002582965E-4</v>
      </c>
      <c r="G31" s="32">
        <f t="shared" si="1"/>
        <v>99.999915044889789</v>
      </c>
      <c r="H31" s="32">
        <f t="shared" si="2"/>
        <v>155.8860657474535</v>
      </c>
      <c r="I31" s="32">
        <f t="shared" si="3"/>
        <v>0.60439333884828961</v>
      </c>
      <c r="J31" s="32">
        <f t="shared" si="4"/>
        <v>0.85822211354857558</v>
      </c>
    </row>
    <row r="32" spans="1:10" x14ac:dyDescent="0.2">
      <c r="A32" s="1" t="s">
        <v>42</v>
      </c>
      <c r="B32" s="2" t="s">
        <v>43</v>
      </c>
      <c r="C32" s="19">
        <v>13675.832</v>
      </c>
      <c r="D32" s="31">
        <v>15115.826719999999</v>
      </c>
      <c r="E32" s="31">
        <v>15115.711439999999</v>
      </c>
      <c r="F32" s="31">
        <f t="shared" si="0"/>
        <v>0.11527999999998428</v>
      </c>
      <c r="G32" s="31">
        <f t="shared" si="1"/>
        <v>99.99923735563965</v>
      </c>
      <c r="H32" s="31">
        <f t="shared" si="2"/>
        <v>110.52864235243602</v>
      </c>
      <c r="I32" s="31">
        <f t="shared" si="3"/>
        <v>31.275377109504475</v>
      </c>
      <c r="J32" s="31">
        <f t="shared" si="4"/>
        <v>31.488366054858723</v>
      </c>
    </row>
    <row r="33" spans="1:10" outlineLevel="1" x14ac:dyDescent="0.2">
      <c r="A33" s="3" t="s">
        <v>44</v>
      </c>
      <c r="B33" s="4" t="s">
        <v>45</v>
      </c>
      <c r="C33" s="20">
        <v>13675.832</v>
      </c>
      <c r="D33" s="32">
        <v>15115.826719999999</v>
      </c>
      <c r="E33" s="32">
        <v>15115.711439999999</v>
      </c>
      <c r="F33" s="32">
        <f t="shared" si="0"/>
        <v>0.11527999999998428</v>
      </c>
      <c r="G33" s="32">
        <f t="shared" si="1"/>
        <v>99.99923735563965</v>
      </c>
      <c r="H33" s="32">
        <f t="shared" si="2"/>
        <v>110.52864235243602</v>
      </c>
      <c r="I33" s="32">
        <f t="shared" si="3"/>
        <v>31.275377109504475</v>
      </c>
      <c r="J33" s="32">
        <f t="shared" si="4"/>
        <v>31.488366054858723</v>
      </c>
    </row>
    <row r="34" spans="1:10" x14ac:dyDescent="0.2">
      <c r="A34" s="1" t="s">
        <v>46</v>
      </c>
      <c r="B34" s="2" t="s">
        <v>47</v>
      </c>
      <c r="C34" s="19">
        <v>462.54399999999998</v>
      </c>
      <c r="D34" s="31">
        <v>512.00599999999997</v>
      </c>
      <c r="E34" s="31">
        <v>512.00555999999995</v>
      </c>
      <c r="F34" s="31">
        <f t="shared" si="0"/>
        <v>4.4000000002597517E-4</v>
      </c>
      <c r="G34" s="31">
        <f t="shared" si="1"/>
        <v>99.999914063507063</v>
      </c>
      <c r="H34" s="31">
        <f t="shared" si="2"/>
        <v>110.69337403576741</v>
      </c>
      <c r="I34" s="31">
        <f t="shared" si="3"/>
        <v>1.0577958276862891</v>
      </c>
      <c r="J34" s="31">
        <f t="shared" si="4"/>
        <v>1.0665868132901413</v>
      </c>
    </row>
    <row r="35" spans="1:10" outlineLevel="1" x14ac:dyDescent="0.2">
      <c r="A35" s="3" t="s">
        <v>48</v>
      </c>
      <c r="B35" s="4" t="s">
        <v>49</v>
      </c>
      <c r="C35" s="20">
        <v>462.54399999999998</v>
      </c>
      <c r="D35" s="32">
        <v>512.00599999999997</v>
      </c>
      <c r="E35" s="32">
        <v>512.00555999999995</v>
      </c>
      <c r="F35" s="32">
        <f t="shared" si="0"/>
        <v>4.4000000002597517E-4</v>
      </c>
      <c r="G35" s="32">
        <f t="shared" si="1"/>
        <v>99.999914063507063</v>
      </c>
      <c r="H35" s="32">
        <f t="shared" si="2"/>
        <v>110.69337403576741</v>
      </c>
      <c r="I35" s="32">
        <f t="shared" si="3"/>
        <v>1.0577958276862891</v>
      </c>
      <c r="J35" s="32">
        <f t="shared" si="4"/>
        <v>1.0665868132901413</v>
      </c>
    </row>
    <row r="36" spans="1:10" x14ac:dyDescent="0.2">
      <c r="A36" s="5" t="s">
        <v>50</v>
      </c>
      <c r="B36" s="6"/>
      <c r="C36" s="21">
        <v>43727.152999999998</v>
      </c>
      <c r="D36" s="33">
        <v>48192.31048</v>
      </c>
      <c r="E36" s="33">
        <v>48004.114959999999</v>
      </c>
      <c r="F36" s="33">
        <f t="shared" si="0"/>
        <v>188.19552000000112</v>
      </c>
      <c r="G36" s="33">
        <f t="shared" si="1"/>
        <v>99.609490563690443</v>
      </c>
      <c r="H36" s="33">
        <f t="shared" si="2"/>
        <v>109.78102086820059</v>
      </c>
      <c r="I36" s="33">
        <f t="shared" si="3"/>
        <v>100</v>
      </c>
      <c r="J36" s="33">
        <f t="shared" si="4"/>
        <v>100</v>
      </c>
    </row>
  </sheetData>
  <autoFilter ref="A9:J35"/>
  <mergeCells count="5">
    <mergeCell ref="G1:J1"/>
    <mergeCell ref="G2:J2"/>
    <mergeCell ref="A4:J4"/>
    <mergeCell ref="A5:J5"/>
    <mergeCell ref="A6:J6"/>
  </mergeCells>
  <pageMargins left="0.35433070866141736" right="0.35433070866141736" top="0.98425196850393704" bottom="0.59055118110236227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Матюшева Татьяна Г.</dc:creator>
  <dc:description>POI HSSF rep:2.49.0.158</dc:description>
  <cp:lastModifiedBy>Матюшева Татьяна Г.</cp:lastModifiedBy>
  <cp:lastPrinted>2021-03-04T09:45:27Z</cp:lastPrinted>
  <dcterms:created xsi:type="dcterms:W3CDTF">2020-01-17T06:19:59Z</dcterms:created>
  <dcterms:modified xsi:type="dcterms:W3CDTF">2025-01-23T08:51:06Z</dcterms:modified>
</cp:coreProperties>
</file>