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Бюджет!$G$19</definedName>
    <definedName name="LAST_CELL" localSheetId="0">Бюджет!$K$37</definedName>
    <definedName name="SIGN" localSheetId="0">Бюджет!$A$19:$I$20</definedName>
    <definedName name="_xlnm.Print_Area" localSheetId="0">Бюджет!$A$1:$G$32</definedName>
  </definedNames>
  <calcPr calcId="145621"/>
</workbook>
</file>

<file path=xl/calcChain.xml><?xml version="1.0" encoding="utf-8"?>
<calcChain xmlns="http://schemas.openxmlformats.org/spreadsheetml/2006/main">
  <c r="F32" i="1" l="1"/>
  <c r="G31" i="1"/>
  <c r="F31" i="1"/>
  <c r="E31" i="1"/>
  <c r="D32" i="1"/>
  <c r="C32" i="1"/>
  <c r="E11" i="1" l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2" i="1"/>
  <c r="G32" i="1"/>
</calcChain>
</file>

<file path=xl/sharedStrings.xml><?xml version="1.0" encoding="utf-8"?>
<sst xmlns="http://schemas.openxmlformats.org/spreadsheetml/2006/main" count="54" uniqueCount="54">
  <si>
    <t>КОСГУ</t>
  </si>
  <si>
    <t>Наименование КОСГУ</t>
  </si>
  <si>
    <t>200</t>
  </si>
  <si>
    <t>Расходы</t>
  </si>
  <si>
    <t>211</t>
  </si>
  <si>
    <t>Заработная плата</t>
  </si>
  <si>
    <t>213</t>
  </si>
  <si>
    <t>Начисления на выплаты по оплате труда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</si>
  <si>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</si>
  <si>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</si>
  <si>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</si>
  <si>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</si>
  <si>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</si>
  <si>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</si>
  <si>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225</t>
  </si>
  <si>
    <t>Работы, услуги по содержанию имущества</t>
  </si>
  <si>
    <t>226</t>
  </si>
  <si>
    <t>Прочие работы, услуги</t>
  </si>
  <si>
    <t>251</t>
  </si>
  <si>
    <t>Перечисления другим бюджетам бюджетной системы Российской Федерации</t>
  </si>
  <si>
    <t>264</t>
  </si>
  <si>
    <t>Пенсии, пособия, выплачиваемые работодателями, нанимателями бывшим работникам</t>
  </si>
  <si>
    <t>266</t>
  </si>
  <si>
    <t>Социальные пособия и компенсации персоналу в денежной форме</t>
  </si>
  <si>
    <t>291</t>
  </si>
  <si>
    <t>Налоги, пошлины и сборы</t>
  </si>
  <si>
    <t>297</t>
  </si>
  <si>
    <t>Иные выплаты текущего характера организациям</t>
  </si>
  <si>
    <t>310</t>
  </si>
  <si>
    <t>Увеличение стоимости основных средств</t>
  </si>
  <si>
    <t>344</t>
  </si>
  <si>
    <t>Увеличение стоимости строительных материалов</t>
  </si>
  <si>
    <t>345</t>
  </si>
  <si>
    <t>Увеличение стоимости мягкого инвентаря</t>
  </si>
  <si>
    <t>346</t>
  </si>
  <si>
    <t>Увеличение стоимости прочих оборотных запасов (материалов)</t>
  </si>
  <si>
    <t>349</t>
  </si>
  <si>
    <t>Увеличение стоимости прочих материальных запасов однократного применения</t>
  </si>
  <si>
    <t>Приложение 3</t>
  </si>
  <si>
    <t>к пояснительной записке</t>
  </si>
  <si>
    <t xml:space="preserve">Исполнение бюджета МО Старопольское сельское поселение </t>
  </si>
  <si>
    <t>тыс. руб.</t>
  </si>
  <si>
    <t>% исполнения</t>
  </si>
  <si>
    <t>Остаток ассигнований</t>
  </si>
  <si>
    <t>Структура расходов, %</t>
  </si>
  <si>
    <t>227</t>
  </si>
  <si>
    <t>Страхование</t>
  </si>
  <si>
    <t>293</t>
  </si>
  <si>
    <t>Штрафы за нарушение законодательства о закупках и нарушение условий контрактов (договоров)</t>
  </si>
  <si>
    <t>295</t>
  </si>
  <si>
    <t>Другие экономические санкции</t>
  </si>
  <si>
    <t>по экономической классификации расходов за 2021 год</t>
  </si>
  <si>
    <t>Бюджетные ассигнования на 2021 год</t>
  </si>
  <si>
    <t>Исполнение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</si>
</sst>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.5"/>
      <name val="MS Sans Serif"/>
      <family val="2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color theme="1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22" fontId="8" fillId="0" borderId="0" xfId="0" applyNumberFormat="1" applyFont="1" applyBorder="1" applyAlignment="1">
      <alignment horizontal="center"/>
    </xf>
    <xf numFmtId="0" fontId="5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164" fontId="3" fillId="0" borderId="0" xfId="0" applyNumberFormat="1" applyFont="1"/>
    <xf numFmtId="164" fontId="5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0" fillId="0" borderId="0" xfId="0" applyNumberFormat="1"/>
    <xf numFmtId="0" fontId="5" fillId="0" borderId="0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2"/>
  <sheetViews>
    <sheetView showGridLines="0" tabSelected="1" view="pageBreakPreview" topLeftCell="A2" zoomScaleNormal="100" zoomScaleSheetLayoutView="100" workbookViewId="0">
      <selection activeCell="F28" sqref="F28"/>
    </sheetView>
  </sheetViews>
  <sheetFormatPr defaultRowHeight="12.75" customHeight="1" x14ac:dyDescent="0.2"/>
  <cols>
    <col min="1" max="1" width="7.42578125" customWidth="1"/>
    <col min="2" max="2" width="30.7109375" customWidth="1"/>
    <col min="3" max="3" width="15.42578125" style="20" customWidth="1"/>
    <col min="4" max="4" width="13.42578125" style="20" customWidth="1"/>
    <col min="5" max="5" width="12.85546875" style="20" customWidth="1"/>
    <col min="6" max="6" width="9.140625" style="20" customWidth="1"/>
    <col min="7" max="7" width="9.42578125" style="20" customWidth="1"/>
    <col min="8" max="8" width="13.140625" customWidth="1"/>
    <col min="9" max="11" width="9.140625" customWidth="1"/>
  </cols>
  <sheetData>
    <row r="1" spans="1:11" s="3" customFormat="1" ht="12.75" customHeight="1" x14ac:dyDescent="0.2">
      <c r="C1" s="13"/>
      <c r="D1" s="13"/>
      <c r="E1" s="22" t="s">
        <v>38</v>
      </c>
      <c r="F1" s="22"/>
      <c r="G1" s="22"/>
    </row>
    <row r="2" spans="1:11" s="3" customFormat="1" ht="12.75" customHeight="1" x14ac:dyDescent="0.2">
      <c r="C2" s="13"/>
      <c r="D2" s="13"/>
      <c r="E2" s="22" t="s">
        <v>39</v>
      </c>
      <c r="F2" s="22"/>
      <c r="G2" s="22"/>
    </row>
    <row r="3" spans="1:11" s="3" customFormat="1" ht="12.75" customHeight="1" x14ac:dyDescent="0.2">
      <c r="A3" s="4"/>
      <c r="B3" s="4"/>
      <c r="C3" s="14"/>
      <c r="D3" s="14"/>
      <c r="E3" s="14"/>
      <c r="F3" s="14"/>
      <c r="G3" s="14"/>
      <c r="H3" s="4"/>
      <c r="I3" s="4"/>
      <c r="J3" s="4"/>
    </row>
    <row r="4" spans="1:11" s="3" customFormat="1" ht="12.75" customHeight="1" x14ac:dyDescent="0.2">
      <c r="A4" s="5"/>
      <c r="B4" s="4"/>
      <c r="C4" s="14"/>
      <c r="D4" s="14"/>
      <c r="E4" s="14"/>
      <c r="F4" s="14"/>
      <c r="G4" s="14"/>
      <c r="H4" s="4"/>
      <c r="I4" s="4"/>
      <c r="J4" s="4"/>
    </row>
    <row r="5" spans="1:11" s="3" customFormat="1" ht="15.75" x14ac:dyDescent="0.25">
      <c r="A5" s="23" t="s">
        <v>40</v>
      </c>
      <c r="B5" s="23"/>
      <c r="C5" s="23"/>
      <c r="D5" s="23"/>
      <c r="E5" s="23"/>
      <c r="F5" s="23"/>
      <c r="G5" s="15"/>
      <c r="H5" s="6"/>
      <c r="I5" s="6"/>
      <c r="J5" s="6"/>
    </row>
    <row r="6" spans="1:11" s="3" customFormat="1" ht="12.75" customHeight="1" x14ac:dyDescent="0.25">
      <c r="A6" s="23" t="s">
        <v>51</v>
      </c>
      <c r="B6" s="23"/>
      <c r="C6" s="23"/>
      <c r="D6" s="23"/>
      <c r="E6" s="23"/>
      <c r="F6" s="23"/>
      <c r="G6" s="15"/>
      <c r="H6" s="7"/>
      <c r="I6" s="6"/>
      <c r="J6" s="6"/>
    </row>
    <row r="7" spans="1:11" s="3" customFormat="1" ht="13.9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1" s="3" customFormat="1" ht="13.9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1" s="3" customFormat="1" x14ac:dyDescent="0.2">
      <c r="B9" s="8"/>
      <c r="C9" s="16"/>
      <c r="D9" s="16"/>
      <c r="E9" s="16"/>
      <c r="F9" s="16"/>
      <c r="G9" s="17" t="s">
        <v>41</v>
      </c>
      <c r="H9" s="8"/>
      <c r="I9" s="8"/>
      <c r="J9" s="8"/>
      <c r="K9" s="8"/>
    </row>
    <row r="10" spans="1:11" ht="42" x14ac:dyDescent="0.2">
      <c r="A10" s="9" t="s">
        <v>0</v>
      </c>
      <c r="B10" s="9" t="s">
        <v>1</v>
      </c>
      <c r="C10" s="18" t="s">
        <v>52</v>
      </c>
      <c r="D10" s="18" t="s">
        <v>53</v>
      </c>
      <c r="E10" s="18" t="s">
        <v>43</v>
      </c>
      <c r="F10" s="18" t="s">
        <v>42</v>
      </c>
      <c r="G10" s="18" t="s">
        <v>44</v>
      </c>
    </row>
    <row r="11" spans="1:11" x14ac:dyDescent="0.2">
      <c r="A11" s="1" t="s">
        <v>2</v>
      </c>
      <c r="B11" s="2" t="s">
        <v>3</v>
      </c>
      <c r="C11" s="10">
        <v>10.1015</v>
      </c>
      <c r="D11" s="10">
        <v>0</v>
      </c>
      <c r="E11" s="10">
        <f>C11-D11</f>
        <v>10.1015</v>
      </c>
      <c r="F11" s="10">
        <f>D11/C11*100</f>
        <v>0</v>
      </c>
      <c r="G11" s="10">
        <f>D11/$D$32*100</f>
        <v>0</v>
      </c>
    </row>
    <row r="12" spans="1:11" x14ac:dyDescent="0.2">
      <c r="A12" s="1" t="s">
        <v>4</v>
      </c>
      <c r="B12" s="2" t="s">
        <v>5</v>
      </c>
      <c r="C12" s="10">
        <v>9321.5946000000004</v>
      </c>
      <c r="D12" s="10">
        <v>8935.7782000000007</v>
      </c>
      <c r="E12" s="10">
        <f t="shared" ref="E12:E32" si="0">C12-D12</f>
        <v>385.8163999999997</v>
      </c>
      <c r="F12" s="10">
        <f t="shared" ref="F12:F32" si="1">D12/C12*100</f>
        <v>95.861047207523924</v>
      </c>
      <c r="G12" s="10">
        <f t="shared" ref="G12:G32" si="2">D12/$D$32*100</f>
        <v>26.877347024982534</v>
      </c>
    </row>
    <row r="13" spans="1:11" ht="22.5" x14ac:dyDescent="0.2">
      <c r="A13" s="1" t="s">
        <v>6</v>
      </c>
      <c r="B13" s="2" t="s">
        <v>7</v>
      </c>
      <c r="C13" s="10">
        <v>2825.7249999999999</v>
      </c>
      <c r="D13" s="10">
        <v>2618.4452999999999</v>
      </c>
      <c r="E13" s="10">
        <f t="shared" si="0"/>
        <v>207.27970000000005</v>
      </c>
      <c r="F13" s="10">
        <f t="shared" si="1"/>
        <v>92.664548036344655</v>
      </c>
      <c r="G13" s="10">
        <f t="shared" si="2"/>
        <v>7.8758515955593538</v>
      </c>
    </row>
    <row r="14" spans="1:11" x14ac:dyDescent="0.2">
      <c r="A14" s="1" t="s">
        <v>8</v>
      </c>
      <c r="B14" s="2" t="s">
        <v>9</v>
      </c>
      <c r="C14" s="10">
        <v>142.0283</v>
      </c>
      <c r="D14" s="10">
        <v>127.96680000000001</v>
      </c>
      <c r="E14" s="10">
        <f t="shared" si="0"/>
        <v>14.061499999999995</v>
      </c>
      <c r="F14" s="10">
        <f t="shared" si="1"/>
        <v>90.09950833742289</v>
      </c>
      <c r="G14" s="10">
        <f t="shared" si="2"/>
        <v>0.38490302851032432</v>
      </c>
    </row>
    <row r="15" spans="1:11" x14ac:dyDescent="0.2">
      <c r="A15" s="1" t="s">
        <v>10</v>
      </c>
      <c r="B15" s="2" t="s">
        <v>11</v>
      </c>
      <c r="C15" s="10">
        <v>218.73099999999999</v>
      </c>
      <c r="D15" s="10">
        <v>218.16929999999999</v>
      </c>
      <c r="E15" s="10">
        <f t="shared" si="0"/>
        <v>0.56170000000000186</v>
      </c>
      <c r="F15" s="10">
        <f t="shared" si="1"/>
        <v>99.743200552276548</v>
      </c>
      <c r="G15" s="10">
        <f t="shared" si="2"/>
        <v>0.65621727118266215</v>
      </c>
    </row>
    <row r="16" spans="1:11" x14ac:dyDescent="0.2">
      <c r="A16" s="1" t="s">
        <v>12</v>
      </c>
      <c r="B16" s="2" t="s">
        <v>13</v>
      </c>
      <c r="C16" s="10">
        <v>6127.4171999999999</v>
      </c>
      <c r="D16" s="10">
        <v>5362.6952000000001</v>
      </c>
      <c r="E16" s="10">
        <f t="shared" si="0"/>
        <v>764.72199999999975</v>
      </c>
      <c r="F16" s="10">
        <f t="shared" si="1"/>
        <v>87.519668156429759</v>
      </c>
      <c r="G16" s="10">
        <f t="shared" si="2"/>
        <v>16.130102678646178</v>
      </c>
    </row>
    <row r="17" spans="1:7" ht="22.5" x14ac:dyDescent="0.2">
      <c r="A17" s="1" t="s">
        <v>14</v>
      </c>
      <c r="B17" s="2" t="s">
        <v>15</v>
      </c>
      <c r="C17" s="10">
        <v>11801.683800000001</v>
      </c>
      <c r="D17" s="10">
        <v>11055.311299999999</v>
      </c>
      <c r="E17" s="10">
        <f t="shared" si="0"/>
        <v>746.37250000000131</v>
      </c>
      <c r="F17" s="10">
        <f t="shared" si="1"/>
        <v>93.675711765807506</v>
      </c>
      <c r="G17" s="10">
        <f t="shared" si="2"/>
        <v>33.252553009799499</v>
      </c>
    </row>
    <row r="18" spans="1:7" x14ac:dyDescent="0.2">
      <c r="A18" s="1" t="s">
        <v>16</v>
      </c>
      <c r="B18" s="2" t="s">
        <v>17</v>
      </c>
      <c r="C18" s="10">
        <v>1129.1909000000001</v>
      </c>
      <c r="D18" s="10">
        <v>914.73329999999999</v>
      </c>
      <c r="E18" s="10">
        <f t="shared" si="0"/>
        <v>214.45760000000007</v>
      </c>
      <c r="F18" s="10">
        <f t="shared" si="1"/>
        <v>81.007852613760875</v>
      </c>
      <c r="G18" s="10">
        <f t="shared" si="2"/>
        <v>2.7513668971111493</v>
      </c>
    </row>
    <row r="19" spans="1:7" x14ac:dyDescent="0.2">
      <c r="A19" s="1" t="s">
        <v>45</v>
      </c>
      <c r="B19" s="2" t="s">
        <v>46</v>
      </c>
      <c r="C19" s="10">
        <v>1</v>
      </c>
      <c r="D19" s="10">
        <v>0</v>
      </c>
      <c r="E19" s="10">
        <f t="shared" si="0"/>
        <v>1</v>
      </c>
      <c r="F19" s="10">
        <f t="shared" si="1"/>
        <v>0</v>
      </c>
      <c r="G19" s="10">
        <f t="shared" si="2"/>
        <v>0</v>
      </c>
    </row>
    <row r="20" spans="1:7" ht="33.75" x14ac:dyDescent="0.2">
      <c r="A20" s="1" t="s">
        <v>18</v>
      </c>
      <c r="B20" s="2" t="s">
        <v>19</v>
      </c>
      <c r="C20" s="10">
        <v>1447.26</v>
      </c>
      <c r="D20" s="10">
        <v>1431.0101</v>
      </c>
      <c r="E20" s="10">
        <f t="shared" si="0"/>
        <v>16.249900000000025</v>
      </c>
      <c r="F20" s="10">
        <f t="shared" si="1"/>
        <v>98.877195528101382</v>
      </c>
      <c r="G20" s="10">
        <f t="shared" si="2"/>
        <v>4.3042423606659073</v>
      </c>
    </row>
    <row r="21" spans="1:7" ht="33.75" x14ac:dyDescent="0.2">
      <c r="A21" s="1" t="s">
        <v>20</v>
      </c>
      <c r="B21" s="2" t="s">
        <v>21</v>
      </c>
      <c r="C21" s="10">
        <v>491.57350000000002</v>
      </c>
      <c r="D21" s="10">
        <v>491.57350000000002</v>
      </c>
      <c r="E21" s="10">
        <f t="shared" si="0"/>
        <v>0</v>
      </c>
      <c r="F21" s="10">
        <f t="shared" si="1"/>
        <v>100</v>
      </c>
      <c r="G21" s="10">
        <f t="shared" si="2"/>
        <v>1.4785720115328345</v>
      </c>
    </row>
    <row r="22" spans="1:7" ht="22.5" x14ac:dyDescent="0.2">
      <c r="A22" s="1" t="s">
        <v>22</v>
      </c>
      <c r="B22" s="2" t="s">
        <v>23</v>
      </c>
      <c r="C22" s="10">
        <v>35.144399999999997</v>
      </c>
      <c r="D22" s="10">
        <v>35.144399999999997</v>
      </c>
      <c r="E22" s="10">
        <f t="shared" si="0"/>
        <v>0</v>
      </c>
      <c r="F22" s="10">
        <f t="shared" si="1"/>
        <v>100</v>
      </c>
      <c r="G22" s="10">
        <f t="shared" si="2"/>
        <v>0.10570855874475443</v>
      </c>
    </row>
    <row r="23" spans="1:7" x14ac:dyDescent="0.2">
      <c r="A23" s="1" t="s">
        <v>24</v>
      </c>
      <c r="B23" s="2" t="s">
        <v>25</v>
      </c>
      <c r="C23" s="10">
        <v>20.3</v>
      </c>
      <c r="D23" s="10">
        <v>20.3</v>
      </c>
      <c r="E23" s="10">
        <f t="shared" si="0"/>
        <v>0</v>
      </c>
      <c r="F23" s="10">
        <f t="shared" si="1"/>
        <v>100</v>
      </c>
      <c r="G23" s="10">
        <f t="shared" si="2"/>
        <v>6.105905186938787E-2</v>
      </c>
    </row>
    <row r="24" spans="1:7" ht="45" x14ac:dyDescent="0.2">
      <c r="A24" s="1" t="s">
        <v>47</v>
      </c>
      <c r="B24" s="2" t="s">
        <v>48</v>
      </c>
      <c r="C24" s="10">
        <v>0.44090000000000001</v>
      </c>
      <c r="D24" s="10">
        <v>0.43190000000000001</v>
      </c>
      <c r="E24" s="10">
        <f t="shared" si="0"/>
        <v>9.000000000000008E-3</v>
      </c>
      <c r="F24" s="10">
        <f t="shared" si="1"/>
        <v>97.958720798366969</v>
      </c>
      <c r="G24" s="10">
        <f t="shared" si="2"/>
        <v>1.2990839656349075E-3</v>
      </c>
    </row>
    <row r="25" spans="1:7" x14ac:dyDescent="0.2">
      <c r="A25" s="1" t="s">
        <v>49</v>
      </c>
      <c r="B25" s="2" t="s">
        <v>50</v>
      </c>
      <c r="C25" s="10">
        <v>20.100000000000001</v>
      </c>
      <c r="D25" s="10">
        <v>20.100000000000001</v>
      </c>
      <c r="E25" s="10">
        <f t="shared" si="0"/>
        <v>0</v>
      </c>
      <c r="F25" s="10">
        <f t="shared" si="1"/>
        <v>100</v>
      </c>
      <c r="G25" s="10">
        <f t="shared" si="2"/>
        <v>6.0457484855896373E-2</v>
      </c>
    </row>
    <row r="26" spans="1:7" ht="22.5" x14ac:dyDescent="0.2">
      <c r="A26" s="1" t="s">
        <v>26</v>
      </c>
      <c r="B26" s="2" t="s">
        <v>27</v>
      </c>
      <c r="C26" s="10">
        <v>8.1</v>
      </c>
      <c r="D26" s="10">
        <v>8.0294000000000008</v>
      </c>
      <c r="E26" s="10">
        <f t="shared" si="0"/>
        <v>7.0599999999998886E-2</v>
      </c>
      <c r="F26" s="10">
        <f t="shared" si="1"/>
        <v>99.128395061728412</v>
      </c>
      <c r="G26" s="10">
        <f t="shared" si="2"/>
        <v>2.4151110890643496E-2</v>
      </c>
    </row>
    <row r="27" spans="1:7" ht="22.5" x14ac:dyDescent="0.2">
      <c r="A27" s="1" t="s">
        <v>28</v>
      </c>
      <c r="B27" s="2" t="s">
        <v>29</v>
      </c>
      <c r="C27" s="10">
        <v>1791.0256999999999</v>
      </c>
      <c r="D27" s="10">
        <v>1752.2065</v>
      </c>
      <c r="E27" s="10">
        <f t="shared" si="0"/>
        <v>38.81919999999991</v>
      </c>
      <c r="F27" s="10">
        <f t="shared" si="1"/>
        <v>97.832571581747828</v>
      </c>
      <c r="G27" s="10">
        <f t="shared" si="2"/>
        <v>5.2703481561270236</v>
      </c>
    </row>
    <row r="28" spans="1:7" ht="22.5" x14ac:dyDescent="0.2">
      <c r="A28" s="1" t="s">
        <v>30</v>
      </c>
      <c r="B28" s="2" t="s">
        <v>31</v>
      </c>
      <c r="C28" s="10">
        <v>50.325000000000003</v>
      </c>
      <c r="D28" s="10">
        <v>22.625</v>
      </c>
      <c r="E28" s="10">
        <f t="shared" si="0"/>
        <v>27.700000000000003</v>
      </c>
      <c r="F28" s="10">
        <f t="shared" si="1"/>
        <v>44.957774465971184</v>
      </c>
      <c r="G28" s="10">
        <f t="shared" si="2"/>
        <v>6.8052268401226634E-2</v>
      </c>
    </row>
    <row r="29" spans="1:7" ht="22.5" x14ac:dyDescent="0.2">
      <c r="A29" s="1" t="s">
        <v>32</v>
      </c>
      <c r="B29" s="2" t="s">
        <v>33</v>
      </c>
      <c r="C29" s="10">
        <v>43.2</v>
      </c>
      <c r="D29" s="10">
        <v>43.2</v>
      </c>
      <c r="E29" s="10">
        <f t="shared" si="0"/>
        <v>0</v>
      </c>
      <c r="F29" s="10">
        <f t="shared" si="1"/>
        <v>100</v>
      </c>
      <c r="G29" s="10">
        <f t="shared" si="2"/>
        <v>0.12993847491416533</v>
      </c>
    </row>
    <row r="30" spans="1:7" ht="22.5" x14ac:dyDescent="0.2">
      <c r="A30" s="1" t="s">
        <v>34</v>
      </c>
      <c r="B30" s="2" t="s">
        <v>35</v>
      </c>
      <c r="C30" s="10">
        <v>225.23759999999999</v>
      </c>
      <c r="D30" s="10">
        <v>120.89060000000001</v>
      </c>
      <c r="E30" s="10">
        <f t="shared" si="0"/>
        <v>104.34699999999998</v>
      </c>
      <c r="F30" s="10">
        <f t="shared" si="1"/>
        <v>53.672477419400678</v>
      </c>
      <c r="G30" s="10">
        <f t="shared" si="2"/>
        <v>0.36361898600598141</v>
      </c>
    </row>
    <row r="31" spans="1:7" ht="33.75" x14ac:dyDescent="0.2">
      <c r="A31" s="1" t="s">
        <v>36</v>
      </c>
      <c r="B31" s="2" t="s">
        <v>37</v>
      </c>
      <c r="C31" s="10">
        <v>74.114000000000004</v>
      </c>
      <c r="D31" s="10">
        <v>67.893000000000001</v>
      </c>
      <c r="E31" s="10">
        <f t="shared" si="0"/>
        <v>6.2210000000000036</v>
      </c>
      <c r="F31" s="10">
        <f t="shared" si="1"/>
        <v>91.606174272067349</v>
      </c>
      <c r="G31" s="10">
        <f t="shared" si="2"/>
        <v>0.20421094623489411</v>
      </c>
    </row>
    <row r="32" spans="1:7" x14ac:dyDescent="0.2">
      <c r="A32" s="11"/>
      <c r="B32" s="12"/>
      <c r="C32" s="19">
        <f>SUM(C11:C31)</f>
        <v>35784.293399999995</v>
      </c>
      <c r="D32" s="19">
        <f>SUM(D11:D31)</f>
        <v>33246.503799999984</v>
      </c>
      <c r="E32" s="19">
        <f t="shared" si="0"/>
        <v>2537.789600000011</v>
      </c>
      <c r="F32" s="19">
        <f t="shared" si="1"/>
        <v>92.908090788233892</v>
      </c>
      <c r="G32" s="19">
        <f t="shared" si="2"/>
        <v>100</v>
      </c>
    </row>
  </sheetData>
  <mergeCells count="6">
    <mergeCell ref="A8:J8"/>
    <mergeCell ref="E1:G1"/>
    <mergeCell ref="E2:G2"/>
    <mergeCell ref="A5:F5"/>
    <mergeCell ref="A6:F6"/>
    <mergeCell ref="A7:J7"/>
  </mergeCells>
  <pageMargins left="0.74803149606299213" right="0.35433070866141736" top="0.98425196850393704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dc:description>POI HSSF rep:2.49.0.158</dc:description>
  <cp:lastModifiedBy>Матюшева Татьяна Г.</cp:lastModifiedBy>
  <cp:lastPrinted>2020-01-22T07:35:14Z</cp:lastPrinted>
  <dcterms:created xsi:type="dcterms:W3CDTF">2020-01-17T06:24:31Z</dcterms:created>
  <dcterms:modified xsi:type="dcterms:W3CDTF">2022-01-20T13:46:05Z</dcterms:modified>
</cp:coreProperties>
</file>