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 в ПЗ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<sst xmlns="http://schemas.openxmlformats.org/spreadsheetml/2006/main" count="51" uniqueCount="51">
  <si>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</si>
  <si>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</si>
  <si>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</si>
  <si>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</si>
  <si>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</si>
  <si>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</si>
  <si>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</si>
  <si>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</si>
  <si>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</si>
  <si>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</si>
  <si>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</si>
  <si>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</si>
  <si>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</si>
  <si>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</si>
  <si>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</si>
  <si>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</si>
  <si>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1 11 00000 00 0000 000</t>
  </si>
  <si>
    <t xml:space="preserve"> 1 11 05000 00 0000 120</t>
  </si>
  <si>
    <t xml:space="preserve"> 1 08 00000 00 0000 000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</si>
  <si>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</si>
  <si>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</si>
  <si>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</si>
  <si>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</si>
  <si>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 xml:space="preserve"> 1 15 00000 00 0000 000</t>
  </si>
  <si>
    <t xml:space="preserve"> Административные платежи и сборы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</si>
  <si>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</si>
  <si>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</si>
  <si>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</si>
  <si>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</si>
  <si>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</si>
  <si>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</si>
  <si>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</si>
  <si>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</si>
  <si>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</si>
  <si>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</si>
  <si>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</si>
  <si>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</si>
  <si>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</si>
  <si>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</si>
  <si>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</si>
  <si>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</si>
  <si>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</si>
  <si>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</si>
  <si>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</si>
  <si>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</si>
  <si>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</si>
  <si>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</si>
  <si>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</si>
  <si>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>Итого налоговые и неналоговые доходы</t>
  </si>
  <si>
    <t>Структура налоговых и неналоговых доходов бюджета муниципального образования Старопольское сельское поселение на 2020 год</t>
  </si>
  <si>
    <t>Прогноз на    2020 год          тыс.руб.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</si>
</sst>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"/>
    <numFmt numFmtId="181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3" fontId="0" fillId="0" borderId="0" xfId="0" applyNumberFormat="1" applyAlignment="1">
      <alignment/>
    </xf>
    <xf numFmtId="0" fontId="1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79" fontId="0" fillId="0" borderId="0" xfId="0" applyNumberFormat="1" applyAlignment="1">
      <alignment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179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4" xfId="0" applyNumberFormat="1" applyFont="1" applyFill="1" applyBorder="1" applyAlignment="1">
      <alignment/>
    </xf>
    <xf numFmtId="173" fontId="1" fillId="0" borderId="15" xfId="0" applyNumberFormat="1" applyFont="1" applyBorder="1" applyAlignment="1">
      <alignment/>
    </xf>
    <xf numFmtId="179" fontId="0" fillId="0" borderId="16" xfId="0" applyNumberFormat="1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/>
    </xf>
    <xf numFmtId="179" fontId="1" fillId="0" borderId="18" xfId="0" applyNumberFormat="1" applyFont="1" applyBorder="1" applyAlignment="1">
      <alignment/>
    </xf>
    <xf numFmtId="173" fontId="1" fillId="0" borderId="1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justify" wrapText="1"/>
    </xf>
    <xf numFmtId="0" fontId="6" fillId="0" borderId="20" xfId="0" applyFont="1" applyBorder="1" applyAlignment="1">
      <alignment/>
    </xf>
    <xf numFmtId="0" fontId="10" fillId="0" borderId="0" xfId="0" applyFont="1" applyBorder="1" applyAlignment="1">
      <alignment wrapText="1"/>
    </xf>
    <xf numFmtId="173" fontId="1" fillId="0" borderId="21" xfId="0" applyNumberFormat="1" applyFont="1" applyBorder="1" applyAlignment="1">
      <alignment/>
    </xf>
    <xf numFmtId="179" fontId="1" fillId="0" borderId="22" xfId="0" applyNumberFormat="1" applyFont="1" applyFill="1" applyBorder="1" applyAlignment="1">
      <alignment/>
    </xf>
    <xf numFmtId="173" fontId="0" fillId="0" borderId="23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11" fillId="0" borderId="10" xfId="0" applyNumberFormat="1" applyFont="1" applyBorder="1" applyAlignment="1">
      <alignment vertical="justify" wrapText="1"/>
    </xf>
    <xf numFmtId="179" fontId="1" fillId="0" borderId="10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>
      <alignment vertical="justify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justify" wrapText="1"/>
    </xf>
    <xf numFmtId="179" fontId="0" fillId="0" borderId="10" xfId="0" applyNumberFormat="1" applyFont="1" applyFill="1" applyBorder="1" applyAlignment="1">
      <alignment/>
    </xf>
    <xf numFmtId="0" fontId="8" fillId="0" borderId="25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173" fontId="8" fillId="0" borderId="28" xfId="0" applyNumberFormat="1" applyFont="1" applyBorder="1" applyAlignment="1">
      <alignment horizontal="center" wrapText="1"/>
    </xf>
    <xf numFmtId="173" fontId="8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22.25390625" style="0" customWidth="1"/>
    <col min="2" max="2" width="72.00390625" style="0" customWidth="1"/>
    <col min="3" max="3" width="11.75390625" style="5" customWidth="1"/>
    <col min="4" max="4" width="9.75390625" style="0" customWidth="1"/>
  </cols>
  <sheetData>
    <row r="1" ht="12.75">
      <c r="B1" s="2"/>
    </row>
    <row r="2" spans="3:4" ht="30" customHeight="1">
      <c r="C2" s="55" t="s">
        <v>22</v>
      </c>
      <c r="D2" s="55"/>
    </row>
    <row r="3" spans="1:3" ht="14.25">
      <c r="A3" s="56"/>
      <c r="B3" s="56"/>
      <c r="C3" s="56"/>
    </row>
    <row r="4" ht="51.75" customHeight="1">
      <c r="B4" s="13" t="s">
        <v>49</v>
      </c>
    </row>
    <row r="5" ht="15.75" thickBot="1">
      <c r="B5" s="13"/>
    </row>
    <row r="6" spans="1:4" ht="12.75" customHeight="1">
      <c r="A6" s="57" t="s">
        <v>0</v>
      </c>
      <c r="B6" s="59" t="s">
        <v>20</v>
      </c>
      <c r="C6" s="61" t="s">
        <v>50</v>
      </c>
      <c r="D6" s="53" t="s">
        <v>21</v>
      </c>
    </row>
    <row r="7" spans="1:4" ht="33" customHeight="1" thickBot="1">
      <c r="A7" s="58"/>
      <c r="B7" s="60"/>
      <c r="C7" s="62"/>
      <c r="D7" s="54"/>
    </row>
    <row r="8" spans="1:5" ht="17.25" customHeight="1">
      <c r="A8" s="23" t="s">
        <v>9</v>
      </c>
      <c r="B8" s="24" t="s">
        <v>1</v>
      </c>
      <c r="C8" s="25">
        <f>SUM(C9:C9)</f>
        <v>2901.5</v>
      </c>
      <c r="D8" s="26">
        <f>C8/$C$30*100</f>
        <v>37.29770030722559</v>
      </c>
      <c r="E8" s="8"/>
    </row>
    <row r="9" spans="1:4" ht="17.25" customHeight="1">
      <c r="A9" s="17" t="s">
        <v>10</v>
      </c>
      <c r="B9" s="1" t="s">
        <v>2</v>
      </c>
      <c r="C9" s="11">
        <v>2901.5</v>
      </c>
      <c r="D9" s="18">
        <f>C9/$C$30*100</f>
        <v>37.29770030722559</v>
      </c>
    </row>
    <row r="10" spans="1:4" ht="24.75" customHeight="1">
      <c r="A10" s="36" t="s">
        <v>26</v>
      </c>
      <c r="B10" s="32" t="s">
        <v>27</v>
      </c>
      <c r="C10" s="12">
        <f>C11</f>
        <v>2388.1</v>
      </c>
      <c r="D10" s="16">
        <f>C10/$C$30*100</f>
        <v>30.698134793618966</v>
      </c>
    </row>
    <row r="11" spans="1:4" ht="25.5" customHeight="1">
      <c r="A11" s="17" t="s">
        <v>28</v>
      </c>
      <c r="B11" s="1" t="s">
        <v>29</v>
      </c>
      <c r="C11" s="11">
        <v>2388.1</v>
      </c>
      <c r="D11" s="18">
        <f>C11/$C$30*100</f>
        <v>30.698134793618966</v>
      </c>
    </row>
    <row r="12" spans="1:4" ht="17.25" customHeight="1">
      <c r="A12" s="15" t="s">
        <v>11</v>
      </c>
      <c r="B12" s="3" t="s">
        <v>3</v>
      </c>
      <c r="C12" s="9">
        <f>SUM(C13:C13)</f>
        <v>45</v>
      </c>
      <c r="D12" s="16">
        <f>C12/$C$30*100</f>
        <v>0.5784582160348618</v>
      </c>
    </row>
    <row r="13" spans="1:4" ht="17.25" customHeight="1">
      <c r="A13" s="17" t="s">
        <v>12</v>
      </c>
      <c r="B13" s="1" t="s">
        <v>4</v>
      </c>
      <c r="C13" s="11">
        <v>45</v>
      </c>
      <c r="D13" s="20">
        <f>C13/$C$30*100</f>
        <v>0.5784582160348618</v>
      </c>
    </row>
    <row r="14" spans="1:5" ht="15.75" customHeight="1">
      <c r="A14" s="15" t="s">
        <v>13</v>
      </c>
      <c r="B14" s="3" t="s">
        <v>5</v>
      </c>
      <c r="C14" s="9">
        <f>SUM(C15:C16)</f>
        <v>2121</v>
      </c>
      <c r="D14" s="16">
        <f>C14/$C$30*100</f>
        <v>27.264663915776488</v>
      </c>
      <c r="E14" s="8"/>
    </row>
    <row r="15" spans="1:4" ht="16.5" customHeight="1">
      <c r="A15" s="19" t="s">
        <v>14</v>
      </c>
      <c r="B15" s="4" t="s">
        <v>6</v>
      </c>
      <c r="C15" s="14">
        <v>286</v>
      </c>
      <c r="D15" s="18">
        <f>C15/$C$30*100</f>
        <v>3.6764233285771217</v>
      </c>
    </row>
    <row r="16" spans="1:4" ht="15" customHeight="1">
      <c r="A16" s="17" t="s">
        <v>15</v>
      </c>
      <c r="B16" s="1" t="s">
        <v>7</v>
      </c>
      <c r="C16" s="11">
        <v>1835</v>
      </c>
      <c r="D16" s="20">
        <f>C16/$C$30*100</f>
        <v>23.588240587199362</v>
      </c>
    </row>
    <row r="17" spans="1:4" ht="17.25" customHeight="1">
      <c r="A17" s="15" t="s">
        <v>18</v>
      </c>
      <c r="B17" s="3" t="s">
        <v>19</v>
      </c>
      <c r="C17" s="9">
        <f>C18</f>
        <v>8.7</v>
      </c>
      <c r="D17" s="16">
        <f>C17/$C$30*100</f>
        <v>0.11183525510007326</v>
      </c>
    </row>
    <row r="18" spans="1:4" ht="39" customHeight="1">
      <c r="A18" s="33" t="s">
        <v>30</v>
      </c>
      <c r="B18" s="34" t="s">
        <v>31</v>
      </c>
      <c r="C18" s="10">
        <v>8.7</v>
      </c>
      <c r="D18" s="20">
        <f>C18/$C$30*100</f>
        <v>0.11183525510007326</v>
      </c>
    </row>
    <row r="19" spans="1:4" ht="30.75" customHeight="1">
      <c r="A19" s="15" t="s">
        <v>16</v>
      </c>
      <c r="B19" s="3" t="s">
        <v>8</v>
      </c>
      <c r="C19" s="12">
        <f>C20+C22</f>
        <v>315</v>
      </c>
      <c r="D19" s="16">
        <f>C19/$C$30*100</f>
        <v>4.049207512244032</v>
      </c>
    </row>
    <row r="20" spans="1:4" ht="67.5" customHeight="1">
      <c r="A20" s="21" t="s">
        <v>17</v>
      </c>
      <c r="B20" s="7" t="s">
        <v>25</v>
      </c>
      <c r="C20" s="12">
        <f>C21</f>
        <v>149.5</v>
      </c>
      <c r="D20" s="16">
        <f>C20/$C$30*100</f>
        <v>1.9217667399380407</v>
      </c>
    </row>
    <row r="21" spans="1:4" ht="27.75" customHeight="1">
      <c r="A21" s="43" t="s">
        <v>40</v>
      </c>
      <c r="B21" s="44" t="s">
        <v>41</v>
      </c>
      <c r="C21" s="10">
        <v>149.5</v>
      </c>
      <c r="D21" s="18">
        <f>C21/$C$30*100</f>
        <v>1.9217667399380407</v>
      </c>
    </row>
    <row r="22" spans="1:4" ht="48.75" customHeight="1">
      <c r="A22" s="41" t="s">
        <v>38</v>
      </c>
      <c r="B22" s="42" t="s">
        <v>39</v>
      </c>
      <c r="C22" s="45">
        <f>C23</f>
        <v>165.5</v>
      </c>
      <c r="D22" s="46">
        <f>C22/$C$30*100</f>
        <v>2.1274407723059916</v>
      </c>
    </row>
    <row r="23" spans="1:4" ht="50.25" customHeight="1" thickBot="1">
      <c r="A23" s="33" t="s">
        <v>32</v>
      </c>
      <c r="B23" s="35" t="s">
        <v>33</v>
      </c>
      <c r="C23" s="10">
        <v>165.5</v>
      </c>
      <c r="D23" s="20">
        <f>C23/$C$30*100</f>
        <v>2.1274407723059916</v>
      </c>
    </row>
    <row r="24" spans="1:4" s="47" customFormat="1" ht="15.75" customHeight="1" hidden="1">
      <c r="A24" s="22" t="s">
        <v>42</v>
      </c>
      <c r="B24" s="6" t="s">
        <v>43</v>
      </c>
      <c r="C24" s="12">
        <f>SUM(C25:C26)</f>
        <v>0</v>
      </c>
      <c r="D24" s="20">
        <f aca="true" t="shared" si="0" ref="D24:D29">C24/$C$30*100</f>
        <v>0</v>
      </c>
    </row>
    <row r="25" spans="1:4" s="47" customFormat="1" ht="49.5" customHeight="1" hidden="1">
      <c r="A25" s="48" t="s">
        <v>44</v>
      </c>
      <c r="B25" s="49" t="s">
        <v>45</v>
      </c>
      <c r="C25" s="52">
        <v>0</v>
      </c>
      <c r="D25" s="20">
        <f t="shared" si="0"/>
        <v>0</v>
      </c>
    </row>
    <row r="26" spans="1:4" s="47" customFormat="1" ht="25.5" customHeight="1" hidden="1">
      <c r="A26" s="50" t="s">
        <v>46</v>
      </c>
      <c r="B26" s="51" t="s">
        <v>47</v>
      </c>
      <c r="C26" s="52">
        <v>0</v>
      </c>
      <c r="D26" s="20">
        <f t="shared" si="0"/>
        <v>0</v>
      </c>
    </row>
    <row r="27" spans="1:4" ht="17.25" customHeight="1" hidden="1">
      <c r="A27" s="22" t="s">
        <v>23</v>
      </c>
      <c r="B27" s="6" t="s">
        <v>24</v>
      </c>
      <c r="C27" s="9">
        <f>C28</f>
        <v>0</v>
      </c>
      <c r="D27" s="16">
        <f t="shared" si="0"/>
        <v>0</v>
      </c>
    </row>
    <row r="28" spans="1:4" ht="27" customHeight="1" hidden="1">
      <c r="A28" s="33" t="s">
        <v>34</v>
      </c>
      <c r="B28" s="37" t="s">
        <v>35</v>
      </c>
      <c r="C28" s="27">
        <v>0</v>
      </c>
      <c r="D28" s="40">
        <f t="shared" si="0"/>
        <v>0</v>
      </c>
    </row>
    <row r="29" spans="1:4" ht="15.75" customHeight="1" hidden="1" thickBot="1">
      <c r="A29" s="22" t="s">
        <v>36</v>
      </c>
      <c r="B29" s="6" t="s">
        <v>37</v>
      </c>
      <c r="C29" s="38">
        <v>0</v>
      </c>
      <c r="D29" s="39">
        <f t="shared" si="0"/>
        <v>0</v>
      </c>
    </row>
    <row r="30" spans="1:4" ht="15.75" thickBot="1">
      <c r="A30" s="28" t="s">
        <v>48</v>
      </c>
      <c r="B30" s="29"/>
      <c r="C30" s="30">
        <f>C27+H18+C19+C17+C14+C8+C12+C10+C29+C24</f>
        <v>7779.299999999999</v>
      </c>
      <c r="D30" s="31">
        <f>C30/$C$30*100</f>
        <v>100</v>
      </c>
    </row>
  </sheetData>
  <sheetProtection/>
  <mergeCells count="6">
    <mergeCell ref="D6:D7"/>
    <mergeCell ref="C2:D2"/>
    <mergeCell ref="A3:C3"/>
    <mergeCell ref="A6:A7"/>
    <mergeCell ref="B6:B7"/>
    <mergeCell ref="C6:C7"/>
  </mergeCells>
  <printOptions/>
  <pageMargins left="0.984251968503937" right="0.24" top="0.5" bottom="0.19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2018-11-02T09:43:38Z</cp:lastPrinted>
  <dcterms:created xsi:type="dcterms:W3CDTF">2005-12-20T08:48:21Z</dcterms:created>
  <dcterms:modified xsi:type="dcterms:W3CDTF">2019-10-25T07:01:10Z</dcterms:modified>
  <cp:category/>
  <cp:version/>
  <cp:contentType/>
  <cp:contentStatus/>
</cp:coreProperties>
</file>